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840" windowHeight="7170" activeTab="3"/>
  </bookViews>
  <sheets>
    <sheet name="Blad1" sheetId="1" r:id="rId1"/>
    <sheet name="Blad2" sheetId="2" r:id="rId2"/>
    <sheet name="Blad3" sheetId="3" r:id="rId3"/>
    <sheet name="Blad4" sheetId="4" r:id="rId4"/>
  </sheets>
  <calcPr calcId="145621"/>
</workbook>
</file>

<file path=xl/calcChain.xml><?xml version="1.0" encoding="utf-8"?>
<calcChain xmlns="http://schemas.openxmlformats.org/spreadsheetml/2006/main">
  <c r="K22" i="4" l="1"/>
  <c r="K6" i="4"/>
  <c r="K14" i="4"/>
  <c r="K7" i="4"/>
  <c r="K5" i="4"/>
  <c r="K10" i="4"/>
  <c r="K17" i="4"/>
  <c r="K11" i="4"/>
  <c r="K9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4" i="4"/>
  <c r="K21" i="4"/>
  <c r="K13" i="4"/>
  <c r="K19" i="4"/>
  <c r="K18" i="4"/>
  <c r="K15" i="4"/>
  <c r="K8" i="4"/>
  <c r="K12" i="4"/>
  <c r="K20" i="4"/>
  <c r="K35" i="2"/>
  <c r="K34" i="2"/>
  <c r="K47" i="2"/>
  <c r="K46" i="2"/>
  <c r="K45" i="2"/>
  <c r="K44" i="2"/>
  <c r="K43" i="2"/>
  <c r="K42" i="2"/>
  <c r="K41" i="2"/>
  <c r="K40" i="2"/>
  <c r="K39" i="2"/>
  <c r="K38" i="2"/>
  <c r="K37" i="2"/>
  <c r="K36" i="2"/>
  <c r="K29" i="2"/>
  <c r="K32" i="2"/>
  <c r="K30" i="2"/>
  <c r="K33" i="2"/>
  <c r="K31" i="2"/>
  <c r="K8" i="2"/>
  <c r="K17" i="2"/>
  <c r="K18" i="2"/>
  <c r="K16" i="2"/>
  <c r="K12" i="2"/>
  <c r="K14" i="2"/>
  <c r="K13" i="2"/>
  <c r="K5" i="2"/>
  <c r="K15" i="2"/>
  <c r="K7" i="2"/>
  <c r="K9" i="2"/>
  <c r="K10" i="2"/>
  <c r="K44" i="1"/>
  <c r="K43" i="1"/>
  <c r="K45" i="1"/>
  <c r="K46" i="1"/>
  <c r="K42" i="1"/>
  <c r="K28" i="1"/>
  <c r="K29" i="1"/>
  <c r="K30" i="1"/>
  <c r="K32" i="1"/>
  <c r="K31" i="1"/>
  <c r="K19" i="1"/>
  <c r="K16" i="1"/>
  <c r="K17" i="1"/>
  <c r="K18" i="1"/>
  <c r="K9" i="1"/>
  <c r="K5" i="1"/>
  <c r="K8" i="1"/>
  <c r="L19" i="4" l="1"/>
  <c r="L7" i="4"/>
  <c r="K6" i="1"/>
  <c r="K7" i="1"/>
  <c r="K4" i="1"/>
</calcChain>
</file>

<file path=xl/sharedStrings.xml><?xml version="1.0" encoding="utf-8"?>
<sst xmlns="http://schemas.openxmlformats.org/spreadsheetml/2006/main" count="424" uniqueCount="163">
  <si>
    <t>Pony's 5 jaar.</t>
  </si>
  <si>
    <t>Big taylor</t>
  </si>
  <si>
    <t>Asterhof's Josephine</t>
  </si>
  <si>
    <t>Brouwershaven's Jaseper</t>
  </si>
  <si>
    <t>Beukenoord's Bizar</t>
  </si>
  <si>
    <t>Den Östrik's Sjors</t>
  </si>
  <si>
    <t>Kolstein Koala</t>
  </si>
  <si>
    <t>Nicolle Kimenai</t>
  </si>
  <si>
    <t>Fenne Stokbroeks</t>
  </si>
  <si>
    <t>Tanquilla Kooiman</t>
  </si>
  <si>
    <t>Rianne Ashley Ubels</t>
  </si>
  <si>
    <t>Nikkie van Allebeek</t>
  </si>
  <si>
    <t>Zuiverheid (viertakt), regelmaat, kwaliteit/bruikbaarheid</t>
  </si>
  <si>
    <t>Cijfer</t>
  </si>
  <si>
    <t>Zuiverheid (tweetakt), regelmaat, kwaliteit/bruikbaarheid</t>
  </si>
  <si>
    <t>Galop</t>
  </si>
  <si>
    <t>Zuiverheid (drietakt), regelmaat, kwaliteit/bruikbaarheid</t>
  </si>
  <si>
    <t>Gedragenheid, buigzaamheid, souplesse, ruggebruik, nageeflijkheid,</t>
  </si>
  <si>
    <t>mogelijkheid tot verzameling</t>
  </si>
  <si>
    <t>Algemene Indruk</t>
  </si>
  <si>
    <t>Algemene indruk als dressuurpony</t>
  </si>
  <si>
    <t>(uitstraling, karakter, bewegingsmechanisme, gewilligheid)</t>
  </si>
  <si>
    <t>Exterieur</t>
  </si>
  <si>
    <t>Bouw, functionaliteit, correctheid/kwaliteit beenwerk, conditie</t>
  </si>
  <si>
    <t>stap</t>
  </si>
  <si>
    <t>draf</t>
  </si>
  <si>
    <t>Gedragenheid &amp;Souplesse</t>
  </si>
  <si>
    <t xml:space="preserve">4 jaar </t>
  </si>
  <si>
    <t>Hamilton</t>
  </si>
  <si>
    <t>Elya Doré</t>
  </si>
  <si>
    <t>Amalia's Lucas</t>
  </si>
  <si>
    <t>Eline agterberg</t>
  </si>
  <si>
    <t>Gremashof KAY</t>
  </si>
  <si>
    <t>Dominic Vekammen</t>
  </si>
  <si>
    <t>Jasmijn Schapendonck</t>
  </si>
  <si>
    <t>Bjirmen's Oelsje</t>
  </si>
  <si>
    <t>2x</t>
  </si>
  <si>
    <t>1x</t>
  </si>
  <si>
    <t>OVER RIJDEN</t>
  </si>
  <si>
    <t>Zuiverheid (viertakt), regelmaat, kwaliteit/bruik-baarheid</t>
  </si>
  <si>
    <t>Zuiverheid (tweetakt), regelmaat, kwaliteit/bruik-baarheid</t>
  </si>
  <si>
    <t>OVERRIJDEN</t>
  </si>
  <si>
    <t>start om18:45-18:50</t>
  </si>
  <si>
    <t xml:space="preserve">start om 18:50- 19:00 </t>
  </si>
  <si>
    <t>prijs</t>
  </si>
  <si>
    <t>sponsor prijs</t>
  </si>
  <si>
    <t>PRIJSUITRIJKING IN DE PISTE alle deelnemers</t>
  </si>
  <si>
    <t>PRIJSUITRIJKING IN DE PISTE alle deelnemers direct na overrijden</t>
  </si>
  <si>
    <t>6 jarige</t>
  </si>
  <si>
    <t>7 jarige</t>
  </si>
  <si>
    <t>Mr Silvester Jr.</t>
  </si>
  <si>
    <t>Sterre Martens</t>
  </si>
  <si>
    <t>Equitare's Cinnamon</t>
  </si>
  <si>
    <t>Sise Van Vlerken</t>
  </si>
  <si>
    <t>Dempsy Rein (royal)</t>
  </si>
  <si>
    <t>Janiek Hendrikx</t>
  </si>
  <si>
    <t>Tongerenhof Aramis</t>
  </si>
  <si>
    <t>Nicole Kimenai</t>
  </si>
  <si>
    <t>Speycksbosch Dickens</t>
  </si>
  <si>
    <t>Emma Sloof</t>
  </si>
  <si>
    <t>Den Östriks Macho</t>
  </si>
  <si>
    <t>Evi van Rooij</t>
  </si>
  <si>
    <t>Steendieks cat Balou</t>
  </si>
  <si>
    <t>Ballalaika (tobalia)</t>
  </si>
  <si>
    <t>Michelle Cuppen</t>
  </si>
  <si>
    <t>Crommentuyns Fuego</t>
  </si>
  <si>
    <t>Raiza Hendrikx</t>
  </si>
  <si>
    <t>Wielbraek's Firefly</t>
  </si>
  <si>
    <t>Romy Bertelink</t>
  </si>
  <si>
    <t>Anjershof Chico</t>
  </si>
  <si>
    <t>Jasmijn Schapendonk</t>
  </si>
  <si>
    <t>over rijden</t>
  </si>
  <si>
    <t>overrijden</t>
  </si>
  <si>
    <t>1e 3 klaarmaken voor overrijden</t>
  </si>
  <si>
    <t>ALLE DEELNEMERS IN DE PISTE VOOR DE PRIJSUITRIJKING</t>
  </si>
  <si>
    <t>Bouw, functionaliteit, correctheid/ kwaliteit beenwerk, conditie</t>
  </si>
  <si>
    <t>(uitstraling, karakter, bewegings-mechanisme, gewilligheid)</t>
  </si>
  <si>
    <t>Arjen van Diepen</t>
  </si>
  <si>
    <t>Hurricane Domino</t>
  </si>
  <si>
    <t>Hivago</t>
  </si>
  <si>
    <t>Mascha Zandvoort</t>
  </si>
  <si>
    <t>Anke Maas</t>
  </si>
  <si>
    <t>Herbert (History Boy)</t>
  </si>
  <si>
    <t>Heracules</t>
  </si>
  <si>
    <t>Haranka</t>
  </si>
  <si>
    <t>Hennesy</t>
  </si>
  <si>
    <t>Hopedale</t>
  </si>
  <si>
    <t>Hombee Cvallo</t>
  </si>
  <si>
    <t>Happymood</t>
  </si>
  <si>
    <t>Hilfinger</t>
  </si>
  <si>
    <t>Heavensent TCS</t>
  </si>
  <si>
    <t>Axia's Happy U.S</t>
  </si>
  <si>
    <t>Halona-piers</t>
  </si>
  <si>
    <t>Hudson</t>
  </si>
  <si>
    <t>Hero K.</t>
  </si>
  <si>
    <t>Helte Belle</t>
  </si>
  <si>
    <t>Har M G</t>
  </si>
  <si>
    <t>Rosalie Bos</t>
  </si>
  <si>
    <t>Krista Kolijn</t>
  </si>
  <si>
    <t>Renate van Vliet</t>
  </si>
  <si>
    <t>Cindy van Vught</t>
  </si>
  <si>
    <t>Mandy Vercoulen</t>
  </si>
  <si>
    <t>Maxime van der Vlist</t>
  </si>
  <si>
    <t>Janny Pullen</t>
  </si>
  <si>
    <t>Kyra Klinkers</t>
  </si>
  <si>
    <t>Amber Vermeer</t>
  </si>
  <si>
    <t>Nelleke Krol</t>
  </si>
  <si>
    <t>Danielle Houvast</t>
  </si>
  <si>
    <t>José van Haaren</t>
  </si>
  <si>
    <t>5 jarige paarden</t>
  </si>
  <si>
    <t>Glamour Time</t>
  </si>
  <si>
    <t>Glasgow M.H.</t>
  </si>
  <si>
    <t>RS2 Brigitte Bardot</t>
  </si>
  <si>
    <t>Graaf Lincon CL</t>
  </si>
  <si>
    <t>Gracia</t>
  </si>
  <si>
    <t>Gotila- Loma-W</t>
  </si>
  <si>
    <t>Gavi del Gavi</t>
  </si>
  <si>
    <t>Rachel Ivtsan</t>
  </si>
  <si>
    <t>Franka van den Oever</t>
  </si>
  <si>
    <t>Robin van Lierop</t>
  </si>
  <si>
    <t>Lars op 't Hoog</t>
  </si>
  <si>
    <t>Andre Houben</t>
  </si>
  <si>
    <t>afgemeld</t>
  </si>
  <si>
    <t>7.5</t>
  </si>
  <si>
    <t>overrijden 12:50</t>
  </si>
  <si>
    <t>overrijden 12.50</t>
  </si>
  <si>
    <t>yu</t>
  </si>
  <si>
    <t>4 jarige</t>
  </si>
  <si>
    <t>Magreet Prosman</t>
  </si>
  <si>
    <t>in the mood</t>
  </si>
  <si>
    <t>Joyce Van Nooij</t>
  </si>
  <si>
    <t>Isa</t>
  </si>
  <si>
    <t>Irisyade VDW</t>
  </si>
  <si>
    <t>Buster</t>
  </si>
  <si>
    <t>Ivar D.E</t>
  </si>
  <si>
    <t>Ilse van Cranebroek</t>
  </si>
  <si>
    <t>First Class</t>
  </si>
  <si>
    <t>Pharmahorse Impact</t>
  </si>
  <si>
    <t>Daniel Mosterdijk</t>
  </si>
  <si>
    <t>Italo</t>
  </si>
  <si>
    <t>Saskia van Es.</t>
  </si>
  <si>
    <t>Incredible</t>
  </si>
  <si>
    <t>Remy Bastings</t>
  </si>
  <si>
    <t>Ivanhoe (ice cream)</t>
  </si>
  <si>
    <t>imression</t>
  </si>
  <si>
    <t>Peter wetzelaer</t>
  </si>
  <si>
    <t>infynity Belle</t>
  </si>
  <si>
    <t>Lindsay de Jonge</t>
  </si>
  <si>
    <t>Ibeaulina</t>
  </si>
  <si>
    <t>Iwendy</t>
  </si>
  <si>
    <t>Kelly van de Maagdenberg</t>
  </si>
  <si>
    <t>Ivy</t>
  </si>
  <si>
    <t xml:space="preserve">Ilandra </t>
  </si>
  <si>
    <t>Bream's Ipacha</t>
  </si>
  <si>
    <t>Sanne Paulissen</t>
  </si>
  <si>
    <t>Inegra</t>
  </si>
  <si>
    <t>stap 2x</t>
  </si>
  <si>
    <t>draf 2x</t>
  </si>
  <si>
    <t>Galop 2x</t>
  </si>
  <si>
    <t>Gedragenheid &amp; Souplesse 2x</t>
  </si>
  <si>
    <t>5 prijzen</t>
  </si>
  <si>
    <t>beste 3  worden overgereden.   14:10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</si>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</sst>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2" fillId="2" borderId="2" xfId="0" applyFont="1" applyFill="1" applyBorder="1" applyAlignment="1">
      <alignment vertical="center" wrapText="1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0" xfId="0" applyFill="1"/>
    <xf numFmtId="0" fontId="1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6" fillId="3" borderId="1" xfId="0" applyFont="1" applyFill="1" applyBorder="1"/>
    <xf numFmtId="0" fontId="10" fillId="0" borderId="0" xfId="0" applyFont="1"/>
    <xf numFmtId="0" fontId="7" fillId="3" borderId="1" xfId="0" applyFont="1" applyFill="1" applyBorder="1"/>
    <xf numFmtId="0" fontId="11" fillId="0" borderId="0" xfId="0" applyFont="1"/>
    <xf numFmtId="0" fontId="7" fillId="0" borderId="0" xfId="0" applyFont="1"/>
    <xf numFmtId="0" fontId="8" fillId="0" borderId="0" xfId="0" applyFont="1"/>
    <xf numFmtId="0" fontId="13" fillId="0" borderId="1" xfId="0" applyFont="1" applyBorder="1" applyAlignment="1">
      <alignment vertical="center" wrapText="1"/>
    </xf>
    <xf numFmtId="0" fontId="8" fillId="3" borderId="1" xfId="0" applyFont="1" applyFill="1" applyBorder="1"/>
    <xf numFmtId="0" fontId="5" fillId="0" borderId="0" xfId="0" applyFont="1" applyBorder="1" applyAlignment="1">
      <alignment vertical="center" wrapText="1"/>
    </xf>
    <xf numFmtId="0" fontId="7" fillId="3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8" fillId="3" borderId="0" xfId="0" applyFont="1" applyFill="1" applyBorder="1"/>
    <xf numFmtId="0" fontId="0" fillId="0" borderId="0" xfId="0" applyBorder="1"/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6" fillId="4" borderId="0" xfId="0" applyFont="1" applyFill="1"/>
    <xf numFmtId="0" fontId="6" fillId="5" borderId="0" xfId="0" applyFont="1" applyFill="1"/>
    <xf numFmtId="0" fontId="1" fillId="5" borderId="0" xfId="0" applyFont="1" applyFill="1"/>
    <xf numFmtId="0" fontId="7" fillId="5" borderId="0" xfId="0" applyFont="1" applyFill="1" applyBorder="1"/>
    <xf numFmtId="0" fontId="11" fillId="5" borderId="1" xfId="0" applyFont="1" applyFill="1" applyBorder="1"/>
    <xf numFmtId="0" fontId="11" fillId="5" borderId="0" xfId="0" applyFont="1" applyFill="1" applyBorder="1"/>
    <xf numFmtId="0" fontId="0" fillId="0" borderId="0" xfId="0" applyFont="1"/>
    <xf numFmtId="0" fontId="10" fillId="5" borderId="1" xfId="0" applyFont="1" applyFill="1" applyBorder="1"/>
    <xf numFmtId="0" fontId="0" fillId="5" borderId="1" xfId="0" applyFont="1" applyFill="1" applyBorder="1"/>
    <xf numFmtId="0" fontId="0" fillId="0" borderId="1" xfId="0" applyFont="1" applyBorder="1"/>
    <xf numFmtId="0" fontId="0" fillId="0" borderId="3" xfId="0" applyFont="1" applyFill="1" applyBorder="1"/>
    <xf numFmtId="0" fontId="15" fillId="0" borderId="0" xfId="0" applyFont="1"/>
    <xf numFmtId="0" fontId="11" fillId="2" borderId="1" xfId="0" applyFont="1" applyFill="1" applyBorder="1"/>
    <xf numFmtId="0" fontId="12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0" xfId="0" applyFont="1"/>
    <xf numFmtId="0" fontId="4" fillId="5" borderId="1" xfId="0" applyFont="1" applyFill="1" applyBorder="1"/>
    <xf numFmtId="0" fontId="4" fillId="0" borderId="0" xfId="0" applyFont="1"/>
    <xf numFmtId="0" fontId="4" fillId="0" borderId="1" xfId="0" applyFont="1" applyBorder="1"/>
    <xf numFmtId="0" fontId="0" fillId="0" borderId="1" xfId="0" applyFont="1" applyFill="1" applyBorder="1"/>
    <xf numFmtId="0" fontId="0" fillId="0" borderId="3" xfId="0" applyFont="1" applyBorder="1"/>
    <xf numFmtId="0" fontId="11" fillId="5" borderId="1" xfId="0" applyFont="1" applyFill="1" applyBorder="1" applyAlignment="1">
      <alignment horizontal="right"/>
    </xf>
    <xf numFmtId="0" fontId="0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10" fillId="5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Border="1"/>
    <xf numFmtId="0" fontId="0" fillId="0" borderId="0" xfId="0" applyFont="1" applyBorder="1"/>
    <xf numFmtId="0" fontId="10" fillId="5" borderId="3" xfId="0" applyFont="1" applyFill="1" applyBorder="1"/>
    <xf numFmtId="0" fontId="6" fillId="3" borderId="0" xfId="0" applyFont="1" applyFill="1" applyBorder="1"/>
    <xf numFmtId="0" fontId="1" fillId="3" borderId="0" xfId="0" applyFont="1" applyFill="1" applyBorder="1"/>
    <xf numFmtId="0" fontId="6" fillId="3" borderId="1" xfId="0" applyFont="1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ont="1" applyFill="1" applyBorder="1"/>
    <xf numFmtId="0" fontId="10" fillId="4" borderId="1" xfId="0" applyFont="1" applyFill="1" applyBorder="1"/>
    <xf numFmtId="0" fontId="6" fillId="4" borderId="0" xfId="0" applyFont="1" applyFill="1" applyBorder="1"/>
    <xf numFmtId="0" fontId="10" fillId="4" borderId="0" xfId="0" applyFont="1" applyFill="1"/>
    <xf numFmtId="0" fontId="10" fillId="4" borderId="0" xfId="0" applyFont="1" applyFill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27" zoomScale="80" zoomScaleNormal="80" workbookViewId="0">
      <selection sqref="A1:N48"/>
    </sheetView>
  </sheetViews>
  <sheetFormatPr defaultRowHeight="15" x14ac:dyDescent="0.25"/>
  <cols>
    <col min="1" max="1" width="3.7109375" customWidth="1"/>
    <col min="2" max="2" width="26.28515625" customWidth="1"/>
    <col min="3" max="3" width="32.7109375" customWidth="1"/>
    <col min="4" max="4" width="13.28515625" customWidth="1"/>
    <col min="5" max="5" width="14.42578125" customWidth="1"/>
    <col min="6" max="6" width="18" customWidth="1"/>
    <col min="7" max="7" width="26.42578125" customWidth="1"/>
    <col min="8" max="8" width="24.85546875" customWidth="1"/>
    <col min="9" max="9" width="18" customWidth="1"/>
    <col min="10" max="10" width="12.28515625" style="5" customWidth="1"/>
    <col min="12" max="12" width="9.5703125" customWidth="1"/>
  </cols>
  <sheetData>
    <row r="1" spans="1:15" ht="56.25" customHeight="1" x14ac:dyDescent="0.25">
      <c r="B1" s="10" t="s">
        <v>0</v>
      </c>
      <c r="D1" s="87" t="s">
        <v>39</v>
      </c>
      <c r="E1" s="87" t="s">
        <v>40</v>
      </c>
      <c r="F1" s="87" t="s">
        <v>16</v>
      </c>
      <c r="G1" s="26" t="s">
        <v>17</v>
      </c>
      <c r="H1" s="26" t="s">
        <v>20</v>
      </c>
      <c r="I1" s="87" t="s">
        <v>23</v>
      </c>
      <c r="J1" s="3" t="s">
        <v>71</v>
      </c>
    </row>
    <row r="2" spans="1:15" ht="33.75" x14ac:dyDescent="0.35">
      <c r="B2" s="19" t="s">
        <v>38</v>
      </c>
      <c r="C2" s="15" t="s">
        <v>43</v>
      </c>
      <c r="D2" s="87"/>
      <c r="E2" s="87"/>
      <c r="F2" s="87"/>
      <c r="G2" s="26" t="s">
        <v>18</v>
      </c>
      <c r="H2" s="26" t="s">
        <v>21</v>
      </c>
      <c r="I2" s="87"/>
      <c r="J2" s="4"/>
      <c r="K2" s="88" t="s">
        <v>13</v>
      </c>
      <c r="L2" s="28"/>
    </row>
    <row r="3" spans="1:15" ht="15.75" x14ac:dyDescent="0.25">
      <c r="B3" s="16" t="s">
        <v>46</v>
      </c>
      <c r="C3" s="15"/>
      <c r="D3" s="6" t="s">
        <v>24</v>
      </c>
      <c r="E3" s="7" t="s">
        <v>25</v>
      </c>
      <c r="F3" s="6" t="s">
        <v>15</v>
      </c>
      <c r="G3" s="6" t="s">
        <v>26</v>
      </c>
      <c r="H3" s="6" t="s">
        <v>19</v>
      </c>
      <c r="I3" s="6" t="s">
        <v>22</v>
      </c>
      <c r="J3" s="8"/>
      <c r="K3" s="89"/>
      <c r="L3" s="28"/>
    </row>
    <row r="4" spans="1:15" s="23" customFormat="1" ht="18.75" x14ac:dyDescent="0.3">
      <c r="A4" s="22">
        <v>1</v>
      </c>
      <c r="B4" s="22" t="s">
        <v>1</v>
      </c>
      <c r="C4" s="22" t="s">
        <v>7</v>
      </c>
      <c r="D4" s="22">
        <v>17</v>
      </c>
      <c r="E4" s="22">
        <v>18</v>
      </c>
      <c r="F4" s="22">
        <v>17</v>
      </c>
      <c r="G4" s="22">
        <v>17</v>
      </c>
      <c r="H4" s="22">
        <v>9</v>
      </c>
      <c r="I4" s="22">
        <v>9</v>
      </c>
      <c r="J4" s="22">
        <v>9.5</v>
      </c>
      <c r="K4" s="22">
        <f t="shared" ref="K4:K9" si="0">SUM(D4:J4)</f>
        <v>96.5</v>
      </c>
      <c r="L4" s="29"/>
      <c r="M4" s="23" t="s">
        <v>44</v>
      </c>
    </row>
    <row r="5" spans="1:15" s="23" customFormat="1" ht="18.75" x14ac:dyDescent="0.3">
      <c r="A5" s="22">
        <v>2</v>
      </c>
      <c r="B5" s="22" t="s">
        <v>5</v>
      </c>
      <c r="C5" s="22" t="s">
        <v>11</v>
      </c>
      <c r="D5" s="22">
        <v>18</v>
      </c>
      <c r="E5" s="22">
        <v>17</v>
      </c>
      <c r="F5" s="22">
        <v>17</v>
      </c>
      <c r="G5" s="22">
        <v>18</v>
      </c>
      <c r="H5" s="22">
        <v>8.5</v>
      </c>
      <c r="I5" s="22">
        <v>8</v>
      </c>
      <c r="J5" s="22">
        <v>9.5</v>
      </c>
      <c r="K5" s="22">
        <f t="shared" si="0"/>
        <v>96</v>
      </c>
      <c r="L5" s="29"/>
      <c r="M5" s="23" t="s">
        <v>44</v>
      </c>
    </row>
    <row r="6" spans="1:15" s="23" customFormat="1" ht="18.75" x14ac:dyDescent="0.3">
      <c r="A6" s="22">
        <v>3</v>
      </c>
      <c r="B6" s="20" t="s">
        <v>3</v>
      </c>
      <c r="C6" s="22" t="s">
        <v>9</v>
      </c>
      <c r="D6" s="22">
        <v>16</v>
      </c>
      <c r="E6" s="22">
        <v>16</v>
      </c>
      <c r="F6" s="22">
        <v>16</v>
      </c>
      <c r="G6" s="22">
        <v>16</v>
      </c>
      <c r="H6" s="22">
        <v>8</v>
      </c>
      <c r="I6" s="22">
        <v>8</v>
      </c>
      <c r="J6" s="22">
        <v>9</v>
      </c>
      <c r="K6" s="22">
        <f t="shared" si="0"/>
        <v>89</v>
      </c>
      <c r="L6" s="29"/>
      <c r="M6" s="23" t="s">
        <v>44</v>
      </c>
    </row>
    <row r="7" spans="1:15" ht="18.75" x14ac:dyDescent="0.3">
      <c r="A7" s="2">
        <v>4</v>
      </c>
      <c r="B7" s="2" t="s">
        <v>2</v>
      </c>
      <c r="C7" s="2" t="s">
        <v>8</v>
      </c>
      <c r="D7" s="2">
        <v>14</v>
      </c>
      <c r="E7" s="2">
        <v>15</v>
      </c>
      <c r="F7" s="2">
        <v>14</v>
      </c>
      <c r="G7" s="2">
        <v>13</v>
      </c>
      <c r="H7" s="2">
        <v>7</v>
      </c>
      <c r="I7" s="2">
        <v>7</v>
      </c>
      <c r="J7" s="9">
        <v>0</v>
      </c>
      <c r="K7" s="11">
        <f t="shared" si="0"/>
        <v>70</v>
      </c>
      <c r="L7" s="30"/>
      <c r="M7" s="23" t="s">
        <v>45</v>
      </c>
    </row>
    <row r="8" spans="1:15" ht="18.75" x14ac:dyDescent="0.3">
      <c r="A8" s="2">
        <v>5</v>
      </c>
      <c r="B8" s="2" t="s">
        <v>6</v>
      </c>
      <c r="C8" s="2" t="s">
        <v>8</v>
      </c>
      <c r="D8" s="2">
        <v>12</v>
      </c>
      <c r="E8" s="2">
        <v>14</v>
      </c>
      <c r="F8" s="2">
        <v>13</v>
      </c>
      <c r="G8" s="2">
        <v>12</v>
      </c>
      <c r="H8" s="2">
        <v>6.5</v>
      </c>
      <c r="I8" s="2">
        <v>7</v>
      </c>
      <c r="J8" s="9">
        <v>0</v>
      </c>
      <c r="K8" s="11">
        <f t="shared" si="0"/>
        <v>64.5</v>
      </c>
      <c r="L8" s="30"/>
      <c r="M8" s="23" t="s">
        <v>45</v>
      </c>
    </row>
    <row r="9" spans="1:15" x14ac:dyDescent="0.25">
      <c r="A9" s="2">
        <v>6</v>
      </c>
      <c r="B9" s="2" t="s">
        <v>4</v>
      </c>
      <c r="C9" s="2" t="s">
        <v>10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9">
        <v>0</v>
      </c>
      <c r="K9" s="11">
        <f t="shared" si="0"/>
        <v>0</v>
      </c>
      <c r="L9" s="30"/>
    </row>
    <row r="10" spans="1:15" x14ac:dyDescent="0.25">
      <c r="D10" t="s">
        <v>36</v>
      </c>
      <c r="E10" t="s">
        <v>36</v>
      </c>
      <c r="F10" t="s">
        <v>36</v>
      </c>
      <c r="G10" t="s">
        <v>36</v>
      </c>
      <c r="H10" t="s">
        <v>37</v>
      </c>
      <c r="I10" t="s">
        <v>37</v>
      </c>
    </row>
    <row r="11" spans="1:15" ht="6" customHeight="1" x14ac:dyDescent="0.25"/>
    <row r="12" spans="1:15" ht="21" customHeight="1" x14ac:dyDescent="0.25">
      <c r="B12" s="16" t="s">
        <v>47</v>
      </c>
      <c r="C12" s="15"/>
      <c r="D12" s="14"/>
    </row>
    <row r="13" spans="1:15" ht="38.25" x14ac:dyDescent="0.35">
      <c r="A13" s="14"/>
      <c r="B13" s="19" t="s">
        <v>27</v>
      </c>
      <c r="C13" s="14"/>
      <c r="D13" s="84" t="s">
        <v>12</v>
      </c>
      <c r="E13" s="84" t="s">
        <v>14</v>
      </c>
      <c r="F13" s="84" t="s">
        <v>16</v>
      </c>
      <c r="G13" s="1" t="s">
        <v>17</v>
      </c>
      <c r="H13" s="1" t="s">
        <v>20</v>
      </c>
      <c r="I13" s="84" t="s">
        <v>23</v>
      </c>
      <c r="J13" s="3" t="s">
        <v>72</v>
      </c>
    </row>
    <row r="14" spans="1:15" ht="38.25" x14ac:dyDescent="0.35">
      <c r="A14" s="14"/>
      <c r="B14" s="18" t="s">
        <v>41</v>
      </c>
      <c r="C14" s="15" t="s">
        <v>42</v>
      </c>
      <c r="D14" s="84"/>
      <c r="E14" s="84"/>
      <c r="F14" s="84"/>
      <c r="G14" s="1" t="s">
        <v>18</v>
      </c>
      <c r="H14" s="1" t="s">
        <v>21</v>
      </c>
      <c r="I14" s="84"/>
      <c r="J14" s="4"/>
      <c r="K14" s="85" t="s">
        <v>13</v>
      </c>
      <c r="L14" s="31"/>
    </row>
    <row r="15" spans="1:15" ht="30" customHeight="1" x14ac:dyDescent="0.25">
      <c r="A15" s="14"/>
      <c r="B15" s="14"/>
      <c r="C15" s="14"/>
      <c r="D15" s="6" t="s">
        <v>24</v>
      </c>
      <c r="E15" s="7" t="s">
        <v>25</v>
      </c>
      <c r="F15" s="6" t="s">
        <v>15</v>
      </c>
      <c r="G15" s="6" t="s">
        <v>26</v>
      </c>
      <c r="H15" s="6" t="s">
        <v>19</v>
      </c>
      <c r="I15" s="6" t="s">
        <v>22</v>
      </c>
      <c r="J15" s="8" t="s">
        <v>72</v>
      </c>
      <c r="K15" s="86"/>
      <c r="L15" s="31"/>
    </row>
    <row r="16" spans="1:15" ht="21" x14ac:dyDescent="0.35">
      <c r="A16" s="27">
        <v>1</v>
      </c>
      <c r="B16" s="27" t="s">
        <v>30</v>
      </c>
      <c r="C16" s="27" t="s">
        <v>31</v>
      </c>
      <c r="D16" s="27">
        <v>17</v>
      </c>
      <c r="E16" s="27">
        <v>20</v>
      </c>
      <c r="F16" s="27">
        <v>16</v>
      </c>
      <c r="G16" s="27">
        <v>18</v>
      </c>
      <c r="H16" s="27">
        <v>9</v>
      </c>
      <c r="I16" s="27">
        <v>9</v>
      </c>
      <c r="J16" s="27">
        <v>10</v>
      </c>
      <c r="K16" s="27">
        <f>SUM(D16:J16)</f>
        <v>99</v>
      </c>
      <c r="L16" s="32"/>
      <c r="M16" s="23" t="s">
        <v>44</v>
      </c>
      <c r="N16" s="23"/>
      <c r="O16" s="23"/>
    </row>
    <row r="17" spans="1:15" ht="21" x14ac:dyDescent="0.35">
      <c r="A17" s="27">
        <v>2</v>
      </c>
      <c r="B17" s="27" t="s">
        <v>28</v>
      </c>
      <c r="C17" s="27" t="s">
        <v>29</v>
      </c>
      <c r="D17" s="27">
        <v>18</v>
      </c>
      <c r="E17" s="27">
        <v>16</v>
      </c>
      <c r="F17" s="27">
        <v>17</v>
      </c>
      <c r="G17" s="27">
        <v>16</v>
      </c>
      <c r="H17" s="27">
        <v>8</v>
      </c>
      <c r="I17" s="27">
        <v>8</v>
      </c>
      <c r="J17" s="27">
        <v>9</v>
      </c>
      <c r="K17" s="27">
        <f>SUM(D17:J17)</f>
        <v>92</v>
      </c>
      <c r="L17" s="32"/>
      <c r="M17" s="23" t="s">
        <v>44</v>
      </c>
      <c r="N17" s="23"/>
      <c r="O17" s="23"/>
    </row>
    <row r="18" spans="1:15" ht="18.75" x14ac:dyDescent="0.3">
      <c r="A18" s="2">
        <v>3</v>
      </c>
      <c r="B18" s="2" t="s">
        <v>35</v>
      </c>
      <c r="C18" s="2" t="s">
        <v>34</v>
      </c>
      <c r="D18" s="2">
        <v>16</v>
      </c>
      <c r="E18" s="2">
        <v>15</v>
      </c>
      <c r="F18" s="2">
        <v>15</v>
      </c>
      <c r="G18" s="2">
        <v>15</v>
      </c>
      <c r="H18" s="2">
        <v>8</v>
      </c>
      <c r="I18" s="2">
        <v>8.5</v>
      </c>
      <c r="J18" s="9">
        <v>0</v>
      </c>
      <c r="K18" s="2">
        <f>SUM(D18:J18)</f>
        <v>77.5</v>
      </c>
      <c r="L18" s="33"/>
      <c r="M18" s="23" t="s">
        <v>45</v>
      </c>
      <c r="N18" s="23"/>
      <c r="O18" s="23"/>
    </row>
    <row r="19" spans="1:15" ht="18.75" x14ac:dyDescent="0.3">
      <c r="A19" s="2">
        <v>4</v>
      </c>
      <c r="B19" s="2" t="s">
        <v>32</v>
      </c>
      <c r="C19" s="2" t="s">
        <v>33</v>
      </c>
      <c r="D19" s="2">
        <v>13</v>
      </c>
      <c r="E19" s="2">
        <v>13</v>
      </c>
      <c r="F19" s="2">
        <v>13</v>
      </c>
      <c r="G19" s="2">
        <v>12</v>
      </c>
      <c r="H19" s="2">
        <v>6.5</v>
      </c>
      <c r="I19" s="2">
        <v>7</v>
      </c>
      <c r="J19" s="9">
        <v>0</v>
      </c>
      <c r="K19" s="2">
        <f>SUM(D19:J19)</f>
        <v>64.5</v>
      </c>
      <c r="L19" s="33"/>
      <c r="M19" s="23" t="s">
        <v>45</v>
      </c>
    </row>
    <row r="20" spans="1:15" ht="18.75" x14ac:dyDescent="0.3">
      <c r="A20" s="2">
        <v>5</v>
      </c>
      <c r="B20" s="2"/>
      <c r="C20" s="2"/>
      <c r="D20" s="2"/>
      <c r="E20" s="2"/>
      <c r="F20" s="2"/>
      <c r="G20" s="2"/>
      <c r="H20" s="2"/>
      <c r="I20" s="2"/>
      <c r="J20" s="9"/>
      <c r="K20" s="2"/>
      <c r="L20" s="33"/>
      <c r="M20" s="23" t="s">
        <v>45</v>
      </c>
    </row>
    <row r="21" spans="1:15" x14ac:dyDescent="0.25">
      <c r="A21" s="2">
        <v>6</v>
      </c>
      <c r="B21" s="2"/>
      <c r="C21" s="2"/>
      <c r="D21" s="2"/>
      <c r="E21" s="2"/>
      <c r="F21" s="2"/>
      <c r="G21" s="2"/>
      <c r="H21" s="2"/>
      <c r="I21" s="2"/>
      <c r="J21" s="9"/>
      <c r="K21" s="2"/>
      <c r="L21" s="33"/>
    </row>
    <row r="22" spans="1:15" x14ac:dyDescent="0.25">
      <c r="D22" t="s">
        <v>36</v>
      </c>
      <c r="E22" t="s">
        <v>36</v>
      </c>
      <c r="F22" t="s">
        <v>36</v>
      </c>
      <c r="G22" t="s">
        <v>36</v>
      </c>
      <c r="H22" t="s">
        <v>37</v>
      </c>
      <c r="I22" t="s">
        <v>37</v>
      </c>
    </row>
    <row r="24" spans="1:15" x14ac:dyDescent="0.25">
      <c r="B24" t="s">
        <v>48</v>
      </c>
    </row>
    <row r="25" spans="1:15" ht="38.25" x14ac:dyDescent="0.35">
      <c r="B25" s="25" t="s">
        <v>73</v>
      </c>
      <c r="D25" s="84" t="s">
        <v>12</v>
      </c>
      <c r="E25" s="84" t="s">
        <v>14</v>
      </c>
      <c r="F25" s="84" t="s">
        <v>16</v>
      </c>
      <c r="G25" s="1" t="s">
        <v>17</v>
      </c>
      <c r="H25" s="1" t="s">
        <v>20</v>
      </c>
      <c r="I25" s="84" t="s">
        <v>23</v>
      </c>
      <c r="J25" s="3"/>
    </row>
    <row r="26" spans="1:15" ht="38.25" x14ac:dyDescent="0.25">
      <c r="B26" t="s">
        <v>74</v>
      </c>
      <c r="D26" s="84"/>
      <c r="E26" s="84"/>
      <c r="F26" s="84"/>
      <c r="G26" s="1" t="s">
        <v>18</v>
      </c>
      <c r="H26" s="1" t="s">
        <v>21</v>
      </c>
      <c r="I26" s="84"/>
      <c r="J26" s="4" t="s">
        <v>72</v>
      </c>
      <c r="K26" s="85" t="s">
        <v>13</v>
      </c>
      <c r="L26" s="31"/>
    </row>
    <row r="27" spans="1:15" x14ac:dyDescent="0.25">
      <c r="D27" s="6" t="s">
        <v>24</v>
      </c>
      <c r="E27" s="7" t="s">
        <v>25</v>
      </c>
      <c r="F27" s="6" t="s">
        <v>15</v>
      </c>
      <c r="G27" s="6" t="s">
        <v>26</v>
      </c>
      <c r="H27" s="6" t="s">
        <v>19</v>
      </c>
      <c r="I27" s="6" t="s">
        <v>22</v>
      </c>
      <c r="J27" s="8"/>
      <c r="K27" s="86"/>
      <c r="L27" s="31"/>
    </row>
    <row r="28" spans="1:15" ht="18.75" x14ac:dyDescent="0.3">
      <c r="A28" s="13">
        <v>1</v>
      </c>
      <c r="B28" s="13" t="s">
        <v>50</v>
      </c>
      <c r="C28" s="13" t="s">
        <v>51</v>
      </c>
      <c r="D28" s="13">
        <v>17</v>
      </c>
      <c r="E28" s="13">
        <v>16</v>
      </c>
      <c r="F28" s="13">
        <v>17</v>
      </c>
      <c r="G28" s="13">
        <v>17</v>
      </c>
      <c r="H28" s="13">
        <v>8.5</v>
      </c>
      <c r="I28" s="13">
        <v>8.5</v>
      </c>
      <c r="J28" s="13">
        <v>9.5</v>
      </c>
      <c r="K28" s="13">
        <f>SUM(D28:J28)</f>
        <v>93.5</v>
      </c>
      <c r="L28" s="17" t="s">
        <v>44</v>
      </c>
    </row>
    <row r="29" spans="1:15" ht="18.75" x14ac:dyDescent="0.3">
      <c r="A29" s="13">
        <v>2</v>
      </c>
      <c r="B29" s="13" t="s">
        <v>58</v>
      </c>
      <c r="C29" s="13" t="s">
        <v>59</v>
      </c>
      <c r="D29" s="13">
        <v>12</v>
      </c>
      <c r="E29" s="13">
        <v>19</v>
      </c>
      <c r="F29" s="13">
        <v>17</v>
      </c>
      <c r="G29" s="13">
        <v>17</v>
      </c>
      <c r="H29" s="13">
        <v>8</v>
      </c>
      <c r="I29" s="13">
        <v>9</v>
      </c>
      <c r="J29" s="13">
        <v>8</v>
      </c>
      <c r="K29" s="13">
        <f>SUM(D29:J29)</f>
        <v>90</v>
      </c>
      <c r="L29" s="17" t="s">
        <v>44</v>
      </c>
    </row>
    <row r="30" spans="1:15" s="16" customFormat="1" ht="15.75" x14ac:dyDescent="0.25">
      <c r="A30" s="20">
        <v>3</v>
      </c>
      <c r="B30" s="20" t="s">
        <v>56</v>
      </c>
      <c r="C30" s="20" t="s">
        <v>57</v>
      </c>
      <c r="D30" s="20">
        <v>15</v>
      </c>
      <c r="E30" s="20">
        <v>17</v>
      </c>
      <c r="F30" s="20">
        <v>17</v>
      </c>
      <c r="G30" s="20">
        <v>16</v>
      </c>
      <c r="H30" s="20">
        <v>8</v>
      </c>
      <c r="I30" s="20">
        <v>8.5</v>
      </c>
      <c r="J30" s="20">
        <v>9</v>
      </c>
      <c r="K30" s="20">
        <f>SUM(D30:J30)</f>
        <v>90.5</v>
      </c>
      <c r="L30" s="16" t="s">
        <v>45</v>
      </c>
    </row>
    <row r="31" spans="1:15" ht="18.75" x14ac:dyDescent="0.3">
      <c r="A31" s="2">
        <v>4</v>
      </c>
      <c r="B31" s="2" t="s">
        <v>54</v>
      </c>
      <c r="C31" s="2" t="s">
        <v>55</v>
      </c>
      <c r="D31" s="2">
        <v>16</v>
      </c>
      <c r="E31" s="2">
        <v>16</v>
      </c>
      <c r="F31" s="2">
        <v>16</v>
      </c>
      <c r="G31" s="2">
        <v>16</v>
      </c>
      <c r="H31" s="2">
        <v>7</v>
      </c>
      <c r="I31" s="2">
        <v>8</v>
      </c>
      <c r="J31" s="9"/>
      <c r="K31" s="2">
        <f>SUM(D31:J31)</f>
        <v>79</v>
      </c>
      <c r="L31" s="23" t="s">
        <v>45</v>
      </c>
    </row>
    <row r="32" spans="1:15" ht="18.75" x14ac:dyDescent="0.3">
      <c r="A32" s="2">
        <v>5</v>
      </c>
      <c r="B32" s="2" t="s">
        <v>52</v>
      </c>
      <c r="C32" s="2" t="s">
        <v>53</v>
      </c>
      <c r="D32" s="2">
        <v>14</v>
      </c>
      <c r="E32" s="2">
        <v>16</v>
      </c>
      <c r="F32" s="2">
        <v>13</v>
      </c>
      <c r="G32" s="2">
        <v>13</v>
      </c>
      <c r="H32" s="2">
        <v>7</v>
      </c>
      <c r="I32" s="2">
        <v>7</v>
      </c>
      <c r="J32" s="9"/>
      <c r="K32" s="2">
        <f>SUM(D32:J32)</f>
        <v>70</v>
      </c>
      <c r="L32" s="23" t="s">
        <v>45</v>
      </c>
    </row>
    <row r="33" spans="1:12" x14ac:dyDescent="0.25">
      <c r="A33" s="2">
        <v>6</v>
      </c>
      <c r="B33" s="2"/>
      <c r="C33" s="2"/>
      <c r="D33" s="2"/>
      <c r="E33" s="2"/>
      <c r="F33" s="2"/>
      <c r="G33" s="2"/>
      <c r="H33" s="2"/>
      <c r="I33" s="2"/>
      <c r="J33" s="9"/>
      <c r="K33" s="2"/>
      <c r="L33" s="33"/>
    </row>
    <row r="34" spans="1:12" x14ac:dyDescent="0.25">
      <c r="D34" t="s">
        <v>36</v>
      </c>
      <c r="E34" t="s">
        <v>36</v>
      </c>
      <c r="F34" t="s">
        <v>36</v>
      </c>
      <c r="G34" t="s">
        <v>36</v>
      </c>
      <c r="H34" t="s">
        <v>37</v>
      </c>
      <c r="I34" t="s">
        <v>37</v>
      </c>
    </row>
    <row r="39" spans="1:12" ht="38.25" x14ac:dyDescent="0.25">
      <c r="B39" t="s">
        <v>49</v>
      </c>
      <c r="D39" s="84" t="s">
        <v>12</v>
      </c>
      <c r="E39" s="84" t="s">
        <v>14</v>
      </c>
      <c r="F39" s="84" t="s">
        <v>16</v>
      </c>
      <c r="G39" s="1" t="s">
        <v>17</v>
      </c>
      <c r="H39" s="1" t="s">
        <v>20</v>
      </c>
      <c r="I39" s="84" t="s">
        <v>23</v>
      </c>
      <c r="J39" s="3"/>
    </row>
    <row r="40" spans="1:12" ht="38.25" x14ac:dyDescent="0.25">
      <c r="B40" t="s">
        <v>74</v>
      </c>
      <c r="D40" s="84"/>
      <c r="E40" s="84"/>
      <c r="F40" s="84"/>
      <c r="G40" s="1" t="s">
        <v>18</v>
      </c>
      <c r="H40" s="1" t="s">
        <v>21</v>
      </c>
      <c r="I40" s="84"/>
      <c r="J40" s="4" t="s">
        <v>71</v>
      </c>
      <c r="K40" s="85" t="s">
        <v>13</v>
      </c>
      <c r="L40" s="31"/>
    </row>
    <row r="41" spans="1:12" x14ac:dyDescent="0.25">
      <c r="D41" s="6" t="s">
        <v>24</v>
      </c>
      <c r="E41" s="7" t="s">
        <v>25</v>
      </c>
      <c r="F41" s="6" t="s">
        <v>15</v>
      </c>
      <c r="G41" s="6" t="s">
        <v>26</v>
      </c>
      <c r="H41" s="6" t="s">
        <v>19</v>
      </c>
      <c r="I41" s="6" t="s">
        <v>22</v>
      </c>
      <c r="J41" s="8"/>
      <c r="K41" s="86"/>
      <c r="L41" s="31"/>
    </row>
    <row r="42" spans="1:12" s="16" customFormat="1" ht="15.75" x14ac:dyDescent="0.25">
      <c r="A42" s="16">
        <v>1</v>
      </c>
      <c r="B42" s="20" t="s">
        <v>60</v>
      </c>
      <c r="C42" s="20" t="s">
        <v>61</v>
      </c>
      <c r="D42" s="20">
        <v>18</v>
      </c>
      <c r="E42" s="20">
        <v>18</v>
      </c>
      <c r="F42" s="20">
        <v>18</v>
      </c>
      <c r="G42" s="20">
        <v>18</v>
      </c>
      <c r="H42" s="20">
        <v>9.5</v>
      </c>
      <c r="I42" s="20">
        <v>8.5</v>
      </c>
      <c r="J42" s="20">
        <v>10</v>
      </c>
      <c r="K42" s="20">
        <f>SUM(D42:J42)</f>
        <v>100</v>
      </c>
      <c r="L42" s="16" t="s">
        <v>44</v>
      </c>
    </row>
    <row r="43" spans="1:12" s="16" customFormat="1" ht="15.75" x14ac:dyDescent="0.25">
      <c r="A43" s="16">
        <v>2</v>
      </c>
      <c r="B43" s="20" t="s">
        <v>65</v>
      </c>
      <c r="C43" s="20" t="s">
        <v>66</v>
      </c>
      <c r="D43" s="20">
        <v>16</v>
      </c>
      <c r="E43" s="20">
        <v>19</v>
      </c>
      <c r="F43" s="20">
        <v>17</v>
      </c>
      <c r="G43" s="20">
        <v>16</v>
      </c>
      <c r="H43" s="20">
        <v>9.5</v>
      </c>
      <c r="I43" s="20">
        <v>8.5</v>
      </c>
      <c r="J43" s="20">
        <v>9</v>
      </c>
      <c r="K43" s="20">
        <f>SUM(D43:J43)</f>
        <v>95</v>
      </c>
      <c r="L43" s="16" t="s">
        <v>44</v>
      </c>
    </row>
    <row r="44" spans="1:12" s="16" customFormat="1" ht="15.75" x14ac:dyDescent="0.25">
      <c r="A44" s="16">
        <v>3</v>
      </c>
      <c r="B44" s="20" t="s">
        <v>69</v>
      </c>
      <c r="C44" s="20" t="s">
        <v>70</v>
      </c>
      <c r="D44" s="20">
        <v>16</v>
      </c>
      <c r="E44" s="20">
        <v>17</v>
      </c>
      <c r="F44" s="20">
        <v>16</v>
      </c>
      <c r="G44" s="20">
        <v>16</v>
      </c>
      <c r="H44" s="20">
        <v>9</v>
      </c>
      <c r="I44" s="20">
        <v>8.5</v>
      </c>
      <c r="J44" s="20">
        <v>8</v>
      </c>
      <c r="K44" s="20">
        <f>SUM(D44:J44)</f>
        <v>90.5</v>
      </c>
      <c r="L44" s="16" t="s">
        <v>45</v>
      </c>
    </row>
    <row r="45" spans="1:12" ht="18.75" x14ac:dyDescent="0.3">
      <c r="A45">
        <v>4</v>
      </c>
      <c r="B45" s="2" t="s">
        <v>63</v>
      </c>
      <c r="C45" s="2" t="s">
        <v>64</v>
      </c>
      <c r="D45" s="2">
        <v>15</v>
      </c>
      <c r="E45" s="2">
        <v>15</v>
      </c>
      <c r="F45" s="2">
        <v>14</v>
      </c>
      <c r="G45" s="2">
        <v>13</v>
      </c>
      <c r="H45" s="2">
        <v>7</v>
      </c>
      <c r="I45" s="2">
        <v>7.5</v>
      </c>
      <c r="J45" s="9"/>
      <c r="K45" s="2">
        <f>SUM(D45:J45)</f>
        <v>71.5</v>
      </c>
      <c r="L45" s="23" t="s">
        <v>45</v>
      </c>
    </row>
    <row r="46" spans="1:12" ht="18.75" x14ac:dyDescent="0.3">
      <c r="A46">
        <v>5</v>
      </c>
      <c r="B46" s="2" t="s">
        <v>67</v>
      </c>
      <c r="C46" s="2" t="s">
        <v>68</v>
      </c>
      <c r="D46" s="2">
        <v>14</v>
      </c>
      <c r="E46" s="2">
        <v>15</v>
      </c>
      <c r="F46" s="2">
        <v>15</v>
      </c>
      <c r="G46" s="2">
        <v>13</v>
      </c>
      <c r="H46" s="2">
        <v>7</v>
      </c>
      <c r="I46" s="2">
        <v>7</v>
      </c>
      <c r="J46" s="9"/>
      <c r="K46" s="2">
        <f>SUM(D46:J46)</f>
        <v>71</v>
      </c>
      <c r="L46" s="23" t="s">
        <v>45</v>
      </c>
    </row>
    <row r="47" spans="1:12" x14ac:dyDescent="0.25">
      <c r="A47">
        <v>6</v>
      </c>
      <c r="B47" s="2" t="s">
        <v>62</v>
      </c>
      <c r="C47" s="2" t="s">
        <v>10</v>
      </c>
      <c r="D47" s="2"/>
      <c r="E47" s="2"/>
      <c r="F47" s="2"/>
      <c r="G47" s="2"/>
      <c r="H47" s="2"/>
      <c r="I47" s="2"/>
      <c r="J47" s="9"/>
      <c r="K47" s="2"/>
      <c r="L47" s="33"/>
    </row>
    <row r="48" spans="1:12" x14ac:dyDescent="0.25">
      <c r="D48" t="s">
        <v>36</v>
      </c>
      <c r="E48" t="s">
        <v>36</v>
      </c>
      <c r="F48" t="s">
        <v>36</v>
      </c>
      <c r="G48" t="s">
        <v>36</v>
      </c>
      <c r="H48" t="s">
        <v>37</v>
      </c>
      <c r="I48" t="s">
        <v>37</v>
      </c>
    </row>
  </sheetData>
  <sortState ref="B42:K47">
    <sortCondition descending="1" ref="K42:K47"/>
  </sortState>
  <mergeCells count="20">
    <mergeCell ref="D25:D26"/>
    <mergeCell ref="E25:E26"/>
    <mergeCell ref="F25:F26"/>
    <mergeCell ref="I25:I26"/>
    <mergeCell ref="K26:K27"/>
    <mergeCell ref="D13:D14"/>
    <mergeCell ref="E13:E14"/>
    <mergeCell ref="F13:F14"/>
    <mergeCell ref="I13:I14"/>
    <mergeCell ref="K14:K15"/>
    <mergeCell ref="I1:I2"/>
    <mergeCell ref="D1:D2"/>
    <mergeCell ref="K2:K3"/>
    <mergeCell ref="E1:E2"/>
    <mergeCell ref="F1:F2"/>
    <mergeCell ref="D39:D40"/>
    <mergeCell ref="E39:E40"/>
    <mergeCell ref="F39:F40"/>
    <mergeCell ref="I39:I40"/>
    <mergeCell ref="K40:K41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15" workbookViewId="0">
      <selection activeCell="B15" sqref="B15"/>
    </sheetView>
  </sheetViews>
  <sheetFormatPr defaultRowHeight="15" x14ac:dyDescent="0.25"/>
  <cols>
    <col min="1" max="1" width="4" customWidth="1"/>
    <col min="2" max="2" width="29.85546875" customWidth="1"/>
    <col min="3" max="3" width="27.42578125" customWidth="1"/>
    <col min="4" max="4" width="11.140625" customWidth="1"/>
    <col min="6" max="6" width="9.28515625" customWidth="1"/>
    <col min="7" max="7" width="12.42578125" customWidth="1"/>
    <col min="8" max="8" width="15.85546875" customWidth="1"/>
    <col min="9" max="9" width="11.28515625" customWidth="1"/>
    <col min="12" max="12" width="1.42578125" customWidth="1"/>
    <col min="13" max="13" width="6.7109375" customWidth="1"/>
  </cols>
  <sheetData>
    <row r="1" spans="1:14" ht="43.5" customHeight="1" x14ac:dyDescent="0.4">
      <c r="B1" s="49" t="s">
        <v>109</v>
      </c>
      <c r="D1" s="90" t="s">
        <v>39</v>
      </c>
      <c r="E1" s="90" t="s">
        <v>40</v>
      </c>
      <c r="F1" s="90" t="s">
        <v>16</v>
      </c>
      <c r="G1" s="36" t="s">
        <v>17</v>
      </c>
      <c r="H1" s="36" t="s">
        <v>20</v>
      </c>
      <c r="I1" s="90" t="s">
        <v>75</v>
      </c>
      <c r="J1" s="3" t="s">
        <v>71</v>
      </c>
    </row>
    <row r="2" spans="1:14" ht="33.75" customHeight="1" x14ac:dyDescent="0.35">
      <c r="B2" s="19"/>
      <c r="C2" s="15"/>
      <c r="D2" s="90"/>
      <c r="E2" s="90"/>
      <c r="F2" s="90"/>
      <c r="G2" s="36" t="s">
        <v>18</v>
      </c>
      <c r="H2" s="36" t="s">
        <v>76</v>
      </c>
      <c r="I2" s="90"/>
      <c r="J2" s="4"/>
      <c r="K2" s="88" t="s">
        <v>13</v>
      </c>
      <c r="L2" s="28"/>
    </row>
    <row r="3" spans="1:14" ht="24" x14ac:dyDescent="0.25">
      <c r="B3" s="39" t="s">
        <v>46</v>
      </c>
      <c r="C3" s="40"/>
      <c r="D3" s="34" t="s">
        <v>24</v>
      </c>
      <c r="E3" s="37" t="s">
        <v>25</v>
      </c>
      <c r="F3" s="34" t="s">
        <v>15</v>
      </c>
      <c r="G3" s="35" t="s">
        <v>26</v>
      </c>
      <c r="H3" s="35" t="s">
        <v>19</v>
      </c>
      <c r="I3" s="6" t="s">
        <v>22</v>
      </c>
      <c r="J3" s="8"/>
      <c r="K3" s="89"/>
      <c r="L3" s="28"/>
    </row>
    <row r="4" spans="1:14" s="10" customFormat="1" ht="18.75" x14ac:dyDescent="0.3">
      <c r="A4" s="13">
        <v>1</v>
      </c>
      <c r="B4" s="13" t="s">
        <v>91</v>
      </c>
      <c r="C4" s="13" t="s">
        <v>99</v>
      </c>
      <c r="D4" s="13">
        <v>15</v>
      </c>
      <c r="E4" s="13">
        <v>18</v>
      </c>
      <c r="F4" s="13">
        <v>15</v>
      </c>
      <c r="G4" s="13">
        <v>16</v>
      </c>
      <c r="H4" s="13">
        <v>7.5</v>
      </c>
      <c r="I4" s="13">
        <v>8.5</v>
      </c>
      <c r="J4" s="13">
        <v>90</v>
      </c>
      <c r="K4" s="13">
        <v>170</v>
      </c>
      <c r="L4" s="41"/>
      <c r="M4" s="24" t="s">
        <v>124</v>
      </c>
      <c r="N4" s="24"/>
    </row>
    <row r="5" spans="1:14" s="10" customFormat="1" ht="18.75" x14ac:dyDescent="0.3">
      <c r="A5" s="13">
        <v>2</v>
      </c>
      <c r="B5" s="13" t="s">
        <v>90</v>
      </c>
      <c r="C5" s="13" t="s">
        <v>107</v>
      </c>
      <c r="D5" s="13">
        <v>14</v>
      </c>
      <c r="E5" s="13">
        <v>16</v>
      </c>
      <c r="F5" s="13">
        <v>16</v>
      </c>
      <c r="G5" s="13">
        <v>14</v>
      </c>
      <c r="H5" s="13">
        <v>8</v>
      </c>
      <c r="I5" s="13">
        <v>8</v>
      </c>
      <c r="J5" s="13">
        <v>85</v>
      </c>
      <c r="K5" s="13">
        <f>SUM(D5:J5)</f>
        <v>161</v>
      </c>
      <c r="L5" s="41"/>
      <c r="M5" s="24" t="s">
        <v>125</v>
      </c>
      <c r="N5" s="24"/>
    </row>
    <row r="6" spans="1:14" s="10" customFormat="1" ht="18.75" x14ac:dyDescent="0.3">
      <c r="A6" s="13">
        <v>3</v>
      </c>
      <c r="B6" s="13" t="s">
        <v>85</v>
      </c>
      <c r="C6" s="13" t="s">
        <v>102</v>
      </c>
      <c r="D6" s="13">
        <v>18</v>
      </c>
      <c r="E6" s="13">
        <v>15</v>
      </c>
      <c r="F6" s="13">
        <v>16</v>
      </c>
      <c r="G6" s="13">
        <v>15</v>
      </c>
      <c r="H6" s="13">
        <v>8</v>
      </c>
      <c r="I6" s="13">
        <v>7.5</v>
      </c>
      <c r="J6" s="13">
        <v>80</v>
      </c>
      <c r="K6" s="13">
        <v>159.5</v>
      </c>
      <c r="L6" s="30"/>
      <c r="M6" s="24" t="s">
        <v>125</v>
      </c>
      <c r="N6" s="24"/>
    </row>
    <row r="7" spans="1:14" ht="18.75" x14ac:dyDescent="0.3">
      <c r="A7" s="47">
        <v>4</v>
      </c>
      <c r="B7" s="2" t="s">
        <v>94</v>
      </c>
      <c r="C7" s="2" t="s">
        <v>77</v>
      </c>
      <c r="D7" s="2">
        <v>13</v>
      </c>
      <c r="E7" s="2">
        <v>16</v>
      </c>
      <c r="F7" s="2">
        <v>16</v>
      </c>
      <c r="G7" s="2">
        <v>14</v>
      </c>
      <c r="H7" s="2">
        <v>8</v>
      </c>
      <c r="I7" s="2">
        <v>8</v>
      </c>
      <c r="J7" s="9"/>
      <c r="K7" s="11">
        <f>SUM(D7:J7)</f>
        <v>75</v>
      </c>
      <c r="L7" s="43"/>
      <c r="M7" s="23" t="s">
        <v>44</v>
      </c>
    </row>
    <row r="8" spans="1:14" ht="18.75" x14ac:dyDescent="0.3">
      <c r="A8" s="47">
        <v>5</v>
      </c>
      <c r="B8" s="46" t="s">
        <v>82</v>
      </c>
      <c r="C8" s="46" t="s">
        <v>81</v>
      </c>
      <c r="D8" s="42">
        <v>16</v>
      </c>
      <c r="E8" s="42">
        <v>15</v>
      </c>
      <c r="F8" s="42">
        <v>15</v>
      </c>
      <c r="G8" s="42">
        <v>14</v>
      </c>
      <c r="H8" s="42">
        <v>7</v>
      </c>
      <c r="I8" s="42">
        <v>7.5</v>
      </c>
      <c r="J8" s="50"/>
      <c r="K8" s="42">
        <f>SUM(D8:J8)</f>
        <v>74.5</v>
      </c>
      <c r="L8" s="30"/>
      <c r="M8" s="23" t="s">
        <v>45</v>
      </c>
    </row>
    <row r="9" spans="1:14" ht="18.75" x14ac:dyDescent="0.3">
      <c r="A9" s="47">
        <v>6</v>
      </c>
      <c r="B9" s="2" t="s">
        <v>95</v>
      </c>
      <c r="C9" s="2" t="s">
        <v>97</v>
      </c>
      <c r="D9" s="2">
        <v>13</v>
      </c>
      <c r="E9" s="2">
        <v>16</v>
      </c>
      <c r="F9" s="2">
        <v>16</v>
      </c>
      <c r="G9" s="2">
        <v>14</v>
      </c>
      <c r="H9" s="2">
        <v>7.5</v>
      </c>
      <c r="I9" s="2">
        <v>8</v>
      </c>
      <c r="J9" s="9"/>
      <c r="K9" s="11">
        <f>SUM(D9:J9)</f>
        <v>74.5</v>
      </c>
      <c r="L9" s="30"/>
      <c r="M9" s="23" t="s">
        <v>45</v>
      </c>
    </row>
    <row r="10" spans="1:14" ht="18.75" x14ac:dyDescent="0.3">
      <c r="A10" s="47">
        <v>7</v>
      </c>
      <c r="B10" s="2" t="s">
        <v>96</v>
      </c>
      <c r="C10" s="2" t="s">
        <v>100</v>
      </c>
      <c r="D10" s="2">
        <v>13</v>
      </c>
      <c r="E10" s="2">
        <v>15</v>
      </c>
      <c r="F10" s="2">
        <v>16</v>
      </c>
      <c r="G10" s="2">
        <v>15</v>
      </c>
      <c r="H10" s="2">
        <v>7.5</v>
      </c>
      <c r="I10" s="2">
        <v>7.5</v>
      </c>
      <c r="J10" s="9"/>
      <c r="K10" s="11">
        <f>SUM(D10:J10)</f>
        <v>74</v>
      </c>
      <c r="L10" s="30"/>
      <c r="M10" s="23"/>
    </row>
    <row r="11" spans="1:14" ht="18.75" x14ac:dyDescent="0.3">
      <c r="A11" s="47">
        <v>8</v>
      </c>
      <c r="B11" s="46" t="s">
        <v>78</v>
      </c>
      <c r="C11" s="46" t="s">
        <v>77</v>
      </c>
      <c r="D11" s="42">
        <v>13</v>
      </c>
      <c r="E11" s="42">
        <v>14</v>
      </c>
      <c r="F11" s="42">
        <v>15</v>
      </c>
      <c r="G11" s="42">
        <v>14</v>
      </c>
      <c r="H11" s="63" t="s">
        <v>123</v>
      </c>
      <c r="I11" s="42">
        <v>8</v>
      </c>
      <c r="J11" s="50"/>
      <c r="K11" s="42">
        <v>71.5</v>
      </c>
      <c r="L11" s="30"/>
      <c r="M11" s="23"/>
    </row>
    <row r="12" spans="1:14" ht="18.75" x14ac:dyDescent="0.3">
      <c r="A12" s="47">
        <v>9</v>
      </c>
      <c r="B12" s="47" t="s">
        <v>87</v>
      </c>
      <c r="C12" s="47" t="s">
        <v>104</v>
      </c>
      <c r="D12" s="2">
        <v>15</v>
      </c>
      <c r="E12" s="2">
        <v>14</v>
      </c>
      <c r="F12" s="2">
        <v>14</v>
      </c>
      <c r="G12" s="2">
        <v>14</v>
      </c>
      <c r="H12" s="2">
        <v>7</v>
      </c>
      <c r="I12" s="2">
        <v>7.5</v>
      </c>
      <c r="J12" s="9"/>
      <c r="K12" s="11">
        <f t="shared" ref="K12:K18" si="0">SUM(D12:J12)</f>
        <v>71.5</v>
      </c>
      <c r="L12" s="30"/>
      <c r="M12" s="23"/>
    </row>
    <row r="13" spans="1:14" ht="18.75" x14ac:dyDescent="0.3">
      <c r="A13" s="47">
        <v>10</v>
      </c>
      <c r="B13" s="47" t="s">
        <v>89</v>
      </c>
      <c r="C13" s="47" t="s">
        <v>106</v>
      </c>
      <c r="D13" s="2">
        <v>15</v>
      </c>
      <c r="E13" s="2">
        <v>15</v>
      </c>
      <c r="F13" s="2">
        <v>14</v>
      </c>
      <c r="G13" s="2">
        <v>13</v>
      </c>
      <c r="H13" s="2">
        <v>7</v>
      </c>
      <c r="I13" s="2">
        <v>7.5</v>
      </c>
      <c r="J13" s="9"/>
      <c r="K13" s="11">
        <f t="shared" si="0"/>
        <v>71.5</v>
      </c>
      <c r="L13" s="30"/>
      <c r="M13" s="23"/>
    </row>
    <row r="14" spans="1:14" ht="18.75" x14ac:dyDescent="0.3">
      <c r="A14" s="47">
        <v>11</v>
      </c>
      <c r="B14" s="47" t="s">
        <v>88</v>
      </c>
      <c r="C14" s="47" t="s">
        <v>105</v>
      </c>
      <c r="D14" s="2">
        <v>15</v>
      </c>
      <c r="E14" s="2">
        <v>14</v>
      </c>
      <c r="F14" s="2">
        <v>15</v>
      </c>
      <c r="G14" s="2">
        <v>13</v>
      </c>
      <c r="H14" s="2">
        <v>7</v>
      </c>
      <c r="I14" s="2">
        <v>7</v>
      </c>
      <c r="J14" s="9"/>
      <c r="K14" s="11">
        <f t="shared" si="0"/>
        <v>71</v>
      </c>
      <c r="L14" s="30"/>
      <c r="M14" s="23"/>
    </row>
    <row r="15" spans="1:14" ht="18.75" x14ac:dyDescent="0.3">
      <c r="A15" s="47">
        <v>12</v>
      </c>
      <c r="B15" s="47" t="s">
        <v>93</v>
      </c>
      <c r="C15" s="47" t="s">
        <v>98</v>
      </c>
      <c r="D15" s="2">
        <v>15</v>
      </c>
      <c r="E15" s="2">
        <v>14</v>
      </c>
      <c r="F15" s="2">
        <v>15</v>
      </c>
      <c r="G15" s="2">
        <v>13</v>
      </c>
      <c r="H15" s="2">
        <v>7</v>
      </c>
      <c r="I15" s="2">
        <v>6.5</v>
      </c>
      <c r="J15" s="9"/>
      <c r="K15" s="11">
        <f t="shared" si="0"/>
        <v>70.5</v>
      </c>
      <c r="L15" s="30"/>
      <c r="M15" s="23"/>
    </row>
    <row r="16" spans="1:14" ht="18.75" x14ac:dyDescent="0.3">
      <c r="A16" s="47">
        <v>13</v>
      </c>
      <c r="B16" s="47" t="s">
        <v>86</v>
      </c>
      <c r="C16" s="62" t="s">
        <v>103</v>
      </c>
      <c r="D16" s="2">
        <v>13</v>
      </c>
      <c r="E16" s="2">
        <v>14</v>
      </c>
      <c r="F16" s="2">
        <v>15</v>
      </c>
      <c r="G16" s="2">
        <v>13</v>
      </c>
      <c r="H16" s="2">
        <v>6.5</v>
      </c>
      <c r="I16" s="2">
        <v>7</v>
      </c>
      <c r="J16" s="9"/>
      <c r="K16" s="11">
        <f t="shared" si="0"/>
        <v>68.5</v>
      </c>
      <c r="L16" s="30"/>
      <c r="M16" s="23"/>
    </row>
    <row r="17" spans="1:16" ht="18.75" x14ac:dyDescent="0.3">
      <c r="A17" s="47">
        <v>14</v>
      </c>
      <c r="B17" s="47" t="s">
        <v>83</v>
      </c>
      <c r="C17" s="47" t="s">
        <v>121</v>
      </c>
      <c r="D17" s="2">
        <v>10</v>
      </c>
      <c r="E17" s="2">
        <v>14</v>
      </c>
      <c r="F17" s="2">
        <v>15</v>
      </c>
      <c r="G17" s="2">
        <v>13</v>
      </c>
      <c r="H17" s="2">
        <v>7</v>
      </c>
      <c r="I17" s="2">
        <v>7.5</v>
      </c>
      <c r="J17" s="9"/>
      <c r="K17" s="11">
        <f t="shared" si="0"/>
        <v>66.5</v>
      </c>
      <c r="L17" s="30"/>
      <c r="M17" s="23"/>
    </row>
    <row r="18" spans="1:16" ht="18.75" x14ac:dyDescent="0.3">
      <c r="A18" s="2">
        <v>15</v>
      </c>
      <c r="B18" s="47" t="s">
        <v>84</v>
      </c>
      <c r="C18" s="47" t="s">
        <v>101</v>
      </c>
      <c r="D18" s="2">
        <v>14</v>
      </c>
      <c r="E18" s="2">
        <v>10</v>
      </c>
      <c r="F18" s="2">
        <v>12</v>
      </c>
      <c r="G18" s="2">
        <v>12</v>
      </c>
      <c r="H18" s="2">
        <v>6.5</v>
      </c>
      <c r="I18" s="2">
        <v>6.5</v>
      </c>
      <c r="J18" s="9"/>
      <c r="K18" s="11">
        <f t="shared" si="0"/>
        <v>61</v>
      </c>
      <c r="L18" s="30"/>
      <c r="M18" s="23"/>
    </row>
    <row r="19" spans="1:16" ht="18.75" x14ac:dyDescent="0.3">
      <c r="A19" s="2">
        <v>16</v>
      </c>
      <c r="B19" s="46" t="s">
        <v>79</v>
      </c>
      <c r="C19" s="46" t="s">
        <v>80</v>
      </c>
      <c r="D19" s="42"/>
      <c r="E19" s="42"/>
      <c r="F19" s="42"/>
      <c r="G19" s="42"/>
      <c r="H19" s="42"/>
      <c r="I19" s="42"/>
      <c r="J19" s="50"/>
      <c r="K19" s="42">
        <v>0</v>
      </c>
      <c r="L19" s="30"/>
      <c r="M19" s="23"/>
    </row>
    <row r="20" spans="1:16" ht="18.75" x14ac:dyDescent="0.3">
      <c r="A20" s="2">
        <v>17</v>
      </c>
      <c r="B20" s="47" t="s">
        <v>92</v>
      </c>
      <c r="C20" s="61" t="s">
        <v>108</v>
      </c>
      <c r="D20" s="2"/>
      <c r="E20" s="2"/>
      <c r="F20" s="2"/>
      <c r="G20" s="2"/>
      <c r="H20" s="2"/>
      <c r="I20" s="2"/>
      <c r="J20" s="9"/>
      <c r="K20" s="11"/>
      <c r="L20" s="30"/>
      <c r="M20" s="23"/>
    </row>
    <row r="21" spans="1:16" x14ac:dyDescent="0.25">
      <c r="A21" s="2">
        <v>18</v>
      </c>
      <c r="B21" s="2"/>
      <c r="C21" s="2"/>
      <c r="D21" s="2"/>
      <c r="E21" s="2"/>
      <c r="F21" s="2"/>
      <c r="G21" s="2"/>
      <c r="H21" s="2"/>
      <c r="I21" s="2"/>
      <c r="J21" s="9"/>
      <c r="K21" s="11"/>
      <c r="L21" s="30"/>
    </row>
    <row r="22" spans="1:16" x14ac:dyDescent="0.25">
      <c r="A22" s="2">
        <v>19</v>
      </c>
      <c r="B22" s="2"/>
      <c r="C22" s="2"/>
      <c r="D22" s="2"/>
      <c r="E22" s="2"/>
      <c r="F22" s="2"/>
      <c r="G22" s="2"/>
      <c r="H22" s="2"/>
      <c r="I22" s="2"/>
      <c r="J22" s="9"/>
      <c r="K22" s="11"/>
      <c r="L22" s="30"/>
    </row>
    <row r="23" spans="1:16" x14ac:dyDescent="0.25">
      <c r="D23" t="s">
        <v>36</v>
      </c>
      <c r="E23" t="s">
        <v>36</v>
      </c>
      <c r="F23" t="s">
        <v>36</v>
      </c>
      <c r="G23" t="s">
        <v>36</v>
      </c>
      <c r="H23" t="s">
        <v>37</v>
      </c>
      <c r="I23" t="s">
        <v>37</v>
      </c>
      <c r="J23" s="5"/>
    </row>
    <row r="24" spans="1:16" x14ac:dyDescent="0.25">
      <c r="J24" s="5"/>
    </row>
    <row r="25" spans="1:16" x14ac:dyDescent="0.25">
      <c r="J25" s="5"/>
    </row>
    <row r="26" spans="1:16" ht="32.25" customHeight="1" x14ac:dyDescent="0.45">
      <c r="B26" s="57" t="s">
        <v>48</v>
      </c>
      <c r="D26" s="90" t="s">
        <v>12</v>
      </c>
      <c r="E26" s="90" t="s">
        <v>14</v>
      </c>
      <c r="F26" s="90" t="s">
        <v>16</v>
      </c>
      <c r="G26" s="36" t="s">
        <v>17</v>
      </c>
      <c r="H26" s="36" t="s">
        <v>20</v>
      </c>
      <c r="I26" s="90" t="s">
        <v>23</v>
      </c>
      <c r="J26" s="51"/>
    </row>
    <row r="27" spans="1:16" ht="25.5" customHeight="1" x14ac:dyDescent="0.25">
      <c r="D27" s="90"/>
      <c r="E27" s="90"/>
      <c r="F27" s="90"/>
      <c r="G27" s="36" t="s">
        <v>18</v>
      </c>
      <c r="H27" s="36" t="s">
        <v>21</v>
      </c>
      <c r="I27" s="90"/>
      <c r="J27" s="52" t="s">
        <v>72</v>
      </c>
      <c r="K27" s="91" t="s">
        <v>13</v>
      </c>
      <c r="L27" s="31"/>
    </row>
    <row r="28" spans="1:16" ht="24" x14ac:dyDescent="0.25">
      <c r="D28" s="53" t="s">
        <v>24</v>
      </c>
      <c r="E28" s="56" t="s">
        <v>25</v>
      </c>
      <c r="F28" s="53" t="s">
        <v>15</v>
      </c>
      <c r="G28" s="55" t="s">
        <v>26</v>
      </c>
      <c r="H28" s="55" t="s">
        <v>19</v>
      </c>
      <c r="I28" s="53" t="s">
        <v>22</v>
      </c>
      <c r="J28" s="54"/>
      <c r="K28" s="92"/>
      <c r="L28" s="31"/>
    </row>
    <row r="29" spans="1:16" s="15" customFormat="1" ht="18.75" x14ac:dyDescent="0.3">
      <c r="A29" s="13">
        <v>1</v>
      </c>
      <c r="B29" s="13" t="s">
        <v>116</v>
      </c>
      <c r="C29" s="13" t="s">
        <v>120</v>
      </c>
      <c r="D29" s="13">
        <v>17</v>
      </c>
      <c r="E29" s="13">
        <v>17</v>
      </c>
      <c r="F29" s="13">
        <v>16</v>
      </c>
      <c r="G29" s="13">
        <v>15</v>
      </c>
      <c r="H29" s="13">
        <v>8</v>
      </c>
      <c r="I29" s="13">
        <v>8</v>
      </c>
      <c r="J29" s="13">
        <v>85</v>
      </c>
      <c r="K29" s="13">
        <f t="shared" ref="K29:K47" si="1">SUM(D29:J29)</f>
        <v>166</v>
      </c>
      <c r="L29" s="29"/>
      <c r="M29" s="17" t="s">
        <v>72</v>
      </c>
      <c r="N29" s="17"/>
    </row>
    <row r="30" spans="1:16" s="15" customFormat="1" ht="18.75" x14ac:dyDescent="0.3">
      <c r="A30" s="13">
        <v>2</v>
      </c>
      <c r="B30" s="13" t="s">
        <v>112</v>
      </c>
      <c r="C30" s="13" t="s">
        <v>119</v>
      </c>
      <c r="D30" s="13">
        <v>11</v>
      </c>
      <c r="E30" s="22">
        <v>19</v>
      </c>
      <c r="F30" s="22">
        <v>18</v>
      </c>
      <c r="G30" s="22">
        <v>15</v>
      </c>
      <c r="H30" s="22">
        <v>8</v>
      </c>
      <c r="I30" s="22">
        <v>8.5</v>
      </c>
      <c r="J30" s="22">
        <v>90</v>
      </c>
      <c r="K30" s="22">
        <f t="shared" si="1"/>
        <v>169.5</v>
      </c>
      <c r="L30" s="29"/>
      <c r="M30" s="17" t="s">
        <v>72</v>
      </c>
      <c r="N30" s="17"/>
    </row>
    <row r="31" spans="1:16" ht="18.75" x14ac:dyDescent="0.3">
      <c r="A31" s="46">
        <v>3</v>
      </c>
      <c r="B31" s="46" t="s">
        <v>110</v>
      </c>
      <c r="C31" s="46" t="s">
        <v>117</v>
      </c>
      <c r="D31" s="46">
        <v>14</v>
      </c>
      <c r="E31" s="42">
        <v>16</v>
      </c>
      <c r="F31" s="42">
        <v>17</v>
      </c>
      <c r="G31" s="42">
        <v>15</v>
      </c>
      <c r="H31" s="42">
        <v>8</v>
      </c>
      <c r="I31" s="42">
        <v>8</v>
      </c>
      <c r="J31" s="50"/>
      <c r="K31" s="42">
        <f t="shared" si="1"/>
        <v>78</v>
      </c>
      <c r="L31" s="43"/>
      <c r="M31" s="23"/>
      <c r="N31" s="23"/>
      <c r="O31" s="44"/>
      <c r="P31" s="44"/>
    </row>
    <row r="32" spans="1:16" ht="18.75" x14ac:dyDescent="0.3">
      <c r="A32" s="47">
        <v>4</v>
      </c>
      <c r="B32" s="47" t="s">
        <v>115</v>
      </c>
      <c r="C32" s="47" t="s">
        <v>104</v>
      </c>
      <c r="D32" s="2">
        <v>16</v>
      </c>
      <c r="E32" s="2">
        <v>16</v>
      </c>
      <c r="F32" s="2">
        <v>15</v>
      </c>
      <c r="G32" s="2">
        <v>14</v>
      </c>
      <c r="H32" s="2">
        <v>8</v>
      </c>
      <c r="I32" s="2">
        <v>7.5</v>
      </c>
      <c r="J32" s="9"/>
      <c r="K32" s="11">
        <f t="shared" si="1"/>
        <v>76.5</v>
      </c>
      <c r="L32" s="30"/>
      <c r="M32" s="23"/>
    </row>
    <row r="33" spans="1:13" ht="18.75" x14ac:dyDescent="0.3">
      <c r="A33" s="47">
        <v>5</v>
      </c>
      <c r="B33" s="46" t="s">
        <v>111</v>
      </c>
      <c r="C33" s="46" t="s">
        <v>118</v>
      </c>
      <c r="D33" s="46">
        <v>14</v>
      </c>
      <c r="E33" s="42">
        <v>14</v>
      </c>
      <c r="F33" s="42">
        <v>14</v>
      </c>
      <c r="G33" s="42">
        <v>13</v>
      </c>
      <c r="H33" s="42">
        <v>7</v>
      </c>
      <c r="I33" s="42">
        <v>7</v>
      </c>
      <c r="J33" s="50"/>
      <c r="K33" s="42">
        <f t="shared" si="1"/>
        <v>69</v>
      </c>
      <c r="L33" s="30"/>
      <c r="M33" s="23"/>
    </row>
    <row r="34" spans="1:13" ht="18.75" x14ac:dyDescent="0.3">
      <c r="A34" s="47">
        <v>6</v>
      </c>
      <c r="B34" s="47" t="s">
        <v>113</v>
      </c>
      <c r="C34" s="47" t="s">
        <v>98</v>
      </c>
      <c r="D34" s="2">
        <v>0</v>
      </c>
      <c r="E34" s="2"/>
      <c r="F34" s="2"/>
      <c r="G34" s="2"/>
      <c r="H34" s="2"/>
      <c r="I34" s="2"/>
      <c r="J34" s="9"/>
      <c r="K34" s="11">
        <f t="shared" si="1"/>
        <v>0</v>
      </c>
      <c r="L34" s="30"/>
      <c r="M34" s="23"/>
    </row>
    <row r="35" spans="1:13" ht="18.75" x14ac:dyDescent="0.3">
      <c r="A35" s="47">
        <v>7</v>
      </c>
      <c r="B35" s="47" t="s">
        <v>114</v>
      </c>
      <c r="C35" s="47"/>
      <c r="D35" s="2">
        <v>0</v>
      </c>
      <c r="E35" s="2"/>
      <c r="F35" s="2"/>
      <c r="G35" s="2"/>
      <c r="H35" s="2"/>
      <c r="I35" s="2"/>
      <c r="J35" s="9"/>
      <c r="K35" s="11">
        <f t="shared" si="1"/>
        <v>0</v>
      </c>
      <c r="L35" s="30"/>
      <c r="M35" s="23"/>
    </row>
    <row r="36" spans="1:13" ht="19.5" customHeight="1" x14ac:dyDescent="0.3">
      <c r="A36" s="47">
        <v>8</v>
      </c>
      <c r="B36" s="47"/>
      <c r="C36" s="47"/>
      <c r="D36" s="2">
        <v>0</v>
      </c>
      <c r="E36" s="2"/>
      <c r="F36" s="2"/>
      <c r="G36" s="2"/>
      <c r="H36" s="2"/>
      <c r="I36" s="2"/>
      <c r="J36" s="9"/>
      <c r="K36" s="11">
        <f t="shared" si="1"/>
        <v>0</v>
      </c>
      <c r="L36" s="30"/>
      <c r="M36" s="23"/>
    </row>
    <row r="37" spans="1:13" ht="19.5" customHeight="1" x14ac:dyDescent="0.3">
      <c r="A37" s="47">
        <v>9</v>
      </c>
      <c r="B37" s="47"/>
      <c r="C37" s="47"/>
      <c r="D37" s="2">
        <v>0</v>
      </c>
      <c r="E37" s="2"/>
      <c r="F37" s="2"/>
      <c r="G37" s="2"/>
      <c r="H37" s="2"/>
      <c r="I37" s="2"/>
      <c r="J37" s="9"/>
      <c r="K37" s="11">
        <f t="shared" si="1"/>
        <v>0</v>
      </c>
      <c r="L37" s="30"/>
      <c r="M37" s="23"/>
    </row>
    <row r="38" spans="1:13" ht="19.5" customHeight="1" x14ac:dyDescent="0.3">
      <c r="A38" s="47">
        <v>10</v>
      </c>
      <c r="B38" s="47"/>
      <c r="C38" s="47"/>
      <c r="D38" s="2">
        <v>0</v>
      </c>
      <c r="E38" s="2"/>
      <c r="F38" s="2"/>
      <c r="G38" s="2"/>
      <c r="H38" s="2"/>
      <c r="I38" s="2"/>
      <c r="J38" s="9"/>
      <c r="K38" s="11">
        <f t="shared" si="1"/>
        <v>0</v>
      </c>
      <c r="L38" s="30"/>
      <c r="M38" s="23"/>
    </row>
    <row r="39" spans="1:13" ht="19.5" customHeight="1" x14ac:dyDescent="0.3">
      <c r="A39" s="47">
        <v>11</v>
      </c>
      <c r="B39" s="47"/>
      <c r="C39" s="47"/>
      <c r="D39" s="2">
        <v>0</v>
      </c>
      <c r="E39" s="2"/>
      <c r="F39" s="2"/>
      <c r="G39" s="2"/>
      <c r="H39" s="2"/>
      <c r="I39" s="2"/>
      <c r="J39" s="9"/>
      <c r="K39" s="11">
        <f t="shared" si="1"/>
        <v>0</v>
      </c>
      <c r="L39" s="30"/>
      <c r="M39" s="23"/>
    </row>
    <row r="40" spans="1:13" ht="19.5" customHeight="1" x14ac:dyDescent="0.3">
      <c r="A40" s="47">
        <v>12</v>
      </c>
      <c r="B40" s="47"/>
      <c r="C40" s="47"/>
      <c r="D40" s="2">
        <v>0</v>
      </c>
      <c r="E40" s="2"/>
      <c r="F40" s="2"/>
      <c r="G40" s="2"/>
      <c r="H40" s="2"/>
      <c r="I40" s="2"/>
      <c r="J40" s="9"/>
      <c r="K40" s="11">
        <f t="shared" si="1"/>
        <v>0</v>
      </c>
      <c r="L40" s="30"/>
      <c r="M40" s="23"/>
    </row>
    <row r="41" spans="1:13" ht="19.5" customHeight="1" x14ac:dyDescent="0.3">
      <c r="A41" s="47">
        <v>13</v>
      </c>
      <c r="B41" s="47"/>
      <c r="C41" s="48"/>
      <c r="D41" s="2">
        <v>0</v>
      </c>
      <c r="E41" s="2"/>
      <c r="F41" s="2"/>
      <c r="G41" s="2"/>
      <c r="H41" s="2"/>
      <c r="I41" s="2"/>
      <c r="J41" s="9"/>
      <c r="K41" s="11">
        <f t="shared" si="1"/>
        <v>0</v>
      </c>
      <c r="L41" s="30"/>
      <c r="M41" s="23"/>
    </row>
    <row r="42" spans="1:13" ht="19.5" customHeight="1" x14ac:dyDescent="0.3">
      <c r="A42" s="47" t="s">
        <v>126</v>
      </c>
      <c r="B42" s="47"/>
      <c r="C42" s="47"/>
      <c r="D42" s="2">
        <v>0</v>
      </c>
      <c r="E42" s="2"/>
      <c r="F42" s="2"/>
      <c r="G42" s="2"/>
      <c r="H42" s="2"/>
      <c r="I42" s="2"/>
      <c r="J42" s="9"/>
      <c r="K42" s="11">
        <f t="shared" si="1"/>
        <v>0</v>
      </c>
      <c r="L42" s="30"/>
      <c r="M42" s="23"/>
    </row>
    <row r="43" spans="1:13" ht="19.5" customHeight="1" x14ac:dyDescent="0.3">
      <c r="A43" s="2">
        <v>15</v>
      </c>
      <c r="B43" s="2"/>
      <c r="C43" s="2"/>
      <c r="D43" s="2">
        <v>0</v>
      </c>
      <c r="E43" s="2"/>
      <c r="F43" s="2"/>
      <c r="G43" s="2"/>
      <c r="H43" s="2"/>
      <c r="I43" s="2"/>
      <c r="J43" s="9"/>
      <c r="K43" s="11">
        <f t="shared" si="1"/>
        <v>0</v>
      </c>
      <c r="L43" s="30"/>
      <c r="M43" s="23"/>
    </row>
    <row r="44" spans="1:13" ht="19.5" customHeight="1" x14ac:dyDescent="0.3">
      <c r="A44" s="2">
        <v>16</v>
      </c>
      <c r="B44" s="2"/>
      <c r="C44" s="2"/>
      <c r="D44" s="2">
        <v>0</v>
      </c>
      <c r="E44" s="2"/>
      <c r="F44" s="2"/>
      <c r="G44" s="2"/>
      <c r="H44" s="2"/>
      <c r="I44" s="2"/>
      <c r="J44" s="9"/>
      <c r="K44" s="11">
        <f t="shared" si="1"/>
        <v>0</v>
      </c>
      <c r="L44" s="30"/>
      <c r="M44" s="23"/>
    </row>
    <row r="45" spans="1:13" ht="19.5" customHeight="1" x14ac:dyDescent="0.3">
      <c r="A45" s="2">
        <v>17</v>
      </c>
      <c r="B45" s="2"/>
      <c r="C45" s="2"/>
      <c r="D45" s="2">
        <v>0</v>
      </c>
      <c r="E45" s="2"/>
      <c r="F45" s="2"/>
      <c r="G45" s="2"/>
      <c r="H45" s="2"/>
      <c r="I45" s="2"/>
      <c r="J45" s="9"/>
      <c r="K45" s="11">
        <f t="shared" si="1"/>
        <v>0</v>
      </c>
      <c r="L45" s="30"/>
      <c r="M45" s="23"/>
    </row>
    <row r="46" spans="1:13" ht="19.5" customHeight="1" x14ac:dyDescent="0.25">
      <c r="A46" s="2">
        <v>18</v>
      </c>
      <c r="B46" s="2"/>
      <c r="C46" s="2"/>
      <c r="D46" s="2">
        <v>0</v>
      </c>
      <c r="E46" s="2"/>
      <c r="F46" s="2"/>
      <c r="G46" s="2"/>
      <c r="H46" s="2"/>
      <c r="I46" s="2"/>
      <c r="J46" s="9"/>
      <c r="K46" s="11">
        <f t="shared" si="1"/>
        <v>0</v>
      </c>
      <c r="L46" s="30"/>
    </row>
    <row r="47" spans="1:13" ht="19.5" customHeight="1" x14ac:dyDescent="0.25">
      <c r="A47" s="2">
        <v>19</v>
      </c>
      <c r="B47" s="2"/>
      <c r="C47" s="2"/>
      <c r="D47" s="2">
        <v>0</v>
      </c>
      <c r="E47" s="2"/>
      <c r="F47" s="2"/>
      <c r="G47" s="2"/>
      <c r="H47" s="2"/>
      <c r="I47" s="2"/>
      <c r="J47" s="9"/>
      <c r="K47" s="11">
        <f t="shared" si="1"/>
        <v>0</v>
      </c>
      <c r="L47" s="30"/>
    </row>
    <row r="48" spans="1:13" x14ac:dyDescent="0.25">
      <c r="D48" t="s">
        <v>36</v>
      </c>
      <c r="E48" t="s">
        <v>36</v>
      </c>
      <c r="F48" t="s">
        <v>36</v>
      </c>
      <c r="G48" t="s">
        <v>36</v>
      </c>
      <c r="H48" t="s">
        <v>37</v>
      </c>
      <c r="I48" t="s">
        <v>37</v>
      </c>
      <c r="J48" s="5"/>
    </row>
    <row r="49" spans="10:10" x14ac:dyDescent="0.25">
      <c r="J49" s="5"/>
    </row>
    <row r="50" spans="10:10" x14ac:dyDescent="0.25">
      <c r="J50" s="5"/>
    </row>
  </sheetData>
  <sortState ref="B31:K35">
    <sortCondition descending="1" ref="K31:K35"/>
  </sortState>
  <mergeCells count="10">
    <mergeCell ref="D1:D2"/>
    <mergeCell ref="E1:E2"/>
    <mergeCell ref="F1:F2"/>
    <mergeCell ref="I1:I2"/>
    <mergeCell ref="K2:K3"/>
    <mergeCell ref="D26:D27"/>
    <mergeCell ref="E26:E27"/>
    <mergeCell ref="F26:F27"/>
    <mergeCell ref="I26:I27"/>
    <mergeCell ref="K27:K28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32" sqref="A1:E32"/>
    </sheetView>
  </sheetViews>
  <sheetFormatPr defaultRowHeight="15" x14ac:dyDescent="0.25"/>
  <cols>
    <col min="1" max="1" width="7" customWidth="1"/>
    <col min="2" max="2" width="32.85546875" customWidth="1"/>
    <col min="3" max="3" width="27.140625" customWidth="1"/>
  </cols>
  <sheetData>
    <row r="1" spans="1:4" x14ac:dyDescent="0.25">
      <c r="A1" s="46">
        <v>1</v>
      </c>
      <c r="B1" s="46" t="s">
        <v>78</v>
      </c>
      <c r="C1" s="46" t="s">
        <v>77</v>
      </c>
    </row>
    <row r="2" spans="1:4" s="59" customFormat="1" x14ac:dyDescent="0.25">
      <c r="A2" s="58">
        <v>2</v>
      </c>
      <c r="B2" s="58" t="s">
        <v>79</v>
      </c>
      <c r="C2" s="58" t="s">
        <v>80</v>
      </c>
      <c r="D2" s="59" t="s">
        <v>122</v>
      </c>
    </row>
    <row r="3" spans="1:4" x14ac:dyDescent="0.25">
      <c r="A3" s="46">
        <v>3</v>
      </c>
      <c r="B3" s="46" t="s">
        <v>82</v>
      </c>
      <c r="C3" s="46" t="s">
        <v>81</v>
      </c>
    </row>
    <row r="4" spans="1:4" x14ac:dyDescent="0.25">
      <c r="A4" s="47">
        <v>4</v>
      </c>
      <c r="B4" s="47" t="s">
        <v>83</v>
      </c>
      <c r="C4" s="47" t="s">
        <v>121</v>
      </c>
    </row>
    <row r="5" spans="1:4" x14ac:dyDescent="0.25">
      <c r="A5" s="47">
        <v>5</v>
      </c>
      <c r="B5" s="47" t="s">
        <v>84</v>
      </c>
      <c r="C5" s="47" t="s">
        <v>101</v>
      </c>
    </row>
    <row r="6" spans="1:4" x14ac:dyDescent="0.25">
      <c r="A6" s="47">
        <v>6</v>
      </c>
      <c r="B6" s="47" t="s">
        <v>85</v>
      </c>
      <c r="C6" s="47" t="s">
        <v>102</v>
      </c>
    </row>
    <row r="7" spans="1:4" x14ac:dyDescent="0.25">
      <c r="A7" s="47">
        <v>7</v>
      </c>
      <c r="B7" s="47" t="s">
        <v>86</v>
      </c>
      <c r="C7" s="47" t="s">
        <v>103</v>
      </c>
    </row>
    <row r="8" spans="1:4" x14ac:dyDescent="0.25">
      <c r="A8" s="47">
        <v>8</v>
      </c>
      <c r="B8" s="47" t="s">
        <v>87</v>
      </c>
      <c r="C8" s="47" t="s">
        <v>104</v>
      </c>
    </row>
    <row r="9" spans="1:4" x14ac:dyDescent="0.25">
      <c r="A9" s="47">
        <v>9</v>
      </c>
      <c r="B9" s="47" t="s">
        <v>88</v>
      </c>
      <c r="C9" s="47" t="s">
        <v>105</v>
      </c>
    </row>
    <row r="10" spans="1:4" x14ac:dyDescent="0.25">
      <c r="A10" s="47">
        <v>10</v>
      </c>
      <c r="B10" s="47" t="s">
        <v>89</v>
      </c>
      <c r="C10" s="47" t="s">
        <v>106</v>
      </c>
    </row>
    <row r="11" spans="1:4" x14ac:dyDescent="0.25">
      <c r="A11" s="47">
        <v>11</v>
      </c>
      <c r="B11" s="47" t="s">
        <v>90</v>
      </c>
      <c r="C11" s="47" t="s">
        <v>107</v>
      </c>
    </row>
    <row r="12" spans="1:4" x14ac:dyDescent="0.25">
      <c r="A12" s="47">
        <v>12</v>
      </c>
      <c r="B12" s="47" t="s">
        <v>91</v>
      </c>
      <c r="C12" s="47" t="s">
        <v>99</v>
      </c>
    </row>
    <row r="13" spans="1:4" x14ac:dyDescent="0.25">
      <c r="A13" s="47">
        <v>13</v>
      </c>
      <c r="B13" s="47" t="s">
        <v>92</v>
      </c>
      <c r="C13" s="48" t="s">
        <v>108</v>
      </c>
    </row>
    <row r="14" spans="1:4" x14ac:dyDescent="0.25">
      <c r="A14" s="47">
        <v>14</v>
      </c>
      <c r="B14" s="47" t="s">
        <v>93</v>
      </c>
      <c r="C14" s="47" t="s">
        <v>98</v>
      </c>
    </row>
    <row r="15" spans="1:4" x14ac:dyDescent="0.25">
      <c r="A15" s="2">
        <v>15</v>
      </c>
      <c r="B15" s="2" t="s">
        <v>94</v>
      </c>
      <c r="C15" s="2" t="s">
        <v>77</v>
      </c>
    </row>
    <row r="16" spans="1:4" x14ac:dyDescent="0.25">
      <c r="A16" s="2">
        <v>16</v>
      </c>
      <c r="B16" s="2" t="s">
        <v>95</v>
      </c>
      <c r="C16" s="2" t="s">
        <v>97</v>
      </c>
    </row>
    <row r="17" spans="1:4" x14ac:dyDescent="0.25">
      <c r="A17" s="2">
        <v>17</v>
      </c>
      <c r="B17" s="2" t="s">
        <v>96</v>
      </c>
      <c r="C17" s="2" t="s">
        <v>100</v>
      </c>
    </row>
    <row r="18" spans="1:4" x14ac:dyDescent="0.25">
      <c r="A18" s="2">
        <v>18</v>
      </c>
      <c r="B18" s="2"/>
      <c r="C18" s="2"/>
    </row>
    <row r="19" spans="1:4" x14ac:dyDescent="0.25">
      <c r="A19" s="2">
        <v>19</v>
      </c>
      <c r="B19" s="2"/>
      <c r="C19" s="2"/>
    </row>
    <row r="21" spans="1:4" ht="28.5" x14ac:dyDescent="0.45">
      <c r="B21" s="57" t="s">
        <v>48</v>
      </c>
    </row>
    <row r="23" spans="1:4" x14ac:dyDescent="0.25">
      <c r="A23" s="46">
        <v>1</v>
      </c>
      <c r="B23" s="46" t="s">
        <v>110</v>
      </c>
      <c r="C23" s="46" t="s">
        <v>117</v>
      </c>
    </row>
    <row r="24" spans="1:4" x14ac:dyDescent="0.25">
      <c r="A24" s="46">
        <v>2</v>
      </c>
      <c r="B24" s="46" t="s">
        <v>111</v>
      </c>
      <c r="C24" s="46" t="s">
        <v>118</v>
      </c>
    </row>
    <row r="25" spans="1:4" x14ac:dyDescent="0.25">
      <c r="A25" s="46">
        <v>3</v>
      </c>
      <c r="B25" s="46" t="s">
        <v>112</v>
      </c>
      <c r="C25" s="46" t="s">
        <v>119</v>
      </c>
    </row>
    <row r="26" spans="1:4" s="59" customFormat="1" x14ac:dyDescent="0.25">
      <c r="A26" s="60">
        <v>4</v>
      </c>
      <c r="B26" s="60" t="s">
        <v>113</v>
      </c>
      <c r="C26" s="60" t="s">
        <v>98</v>
      </c>
      <c r="D26" s="59" t="s">
        <v>122</v>
      </c>
    </row>
    <row r="27" spans="1:4" x14ac:dyDescent="0.25">
      <c r="A27" s="47">
        <v>5</v>
      </c>
      <c r="B27" s="47" t="s">
        <v>114</v>
      </c>
      <c r="C27" s="47"/>
    </row>
    <row r="28" spans="1:4" x14ac:dyDescent="0.25">
      <c r="A28" s="47">
        <v>6</v>
      </c>
      <c r="B28" s="47" t="s">
        <v>115</v>
      </c>
      <c r="C28" s="47" t="s">
        <v>104</v>
      </c>
    </row>
    <row r="29" spans="1:4" x14ac:dyDescent="0.25">
      <c r="A29" s="47">
        <v>7</v>
      </c>
      <c r="B29" s="47" t="s">
        <v>116</v>
      </c>
      <c r="C29" s="47" t="s">
        <v>120</v>
      </c>
    </row>
    <row r="30" spans="1:4" x14ac:dyDescent="0.25">
      <c r="A30" s="47">
        <v>8</v>
      </c>
      <c r="B30" s="47"/>
      <c r="C30" s="47"/>
    </row>
    <row r="31" spans="1:4" x14ac:dyDescent="0.25">
      <c r="A31" s="47">
        <v>9</v>
      </c>
      <c r="B31" s="47"/>
      <c r="C31" s="47"/>
    </row>
    <row r="32" spans="1:4" x14ac:dyDescent="0.25">
      <c r="A32" s="47">
        <v>10</v>
      </c>
      <c r="B32" s="47"/>
      <c r="C32" s="47"/>
    </row>
    <row r="33" spans="1:3" x14ac:dyDescent="0.25">
      <c r="A33" s="47">
        <v>11</v>
      </c>
      <c r="B33" s="47"/>
      <c r="C33" s="47"/>
    </row>
    <row r="34" spans="1:3" x14ac:dyDescent="0.25">
      <c r="A34" s="47">
        <v>12</v>
      </c>
      <c r="B34" s="47"/>
      <c r="C34" s="47"/>
    </row>
    <row r="35" spans="1:3" x14ac:dyDescent="0.25">
      <c r="A35" s="47">
        <v>13</v>
      </c>
      <c r="B35" s="47"/>
      <c r="C35" s="48"/>
    </row>
    <row r="36" spans="1:3" x14ac:dyDescent="0.25">
      <c r="A36" s="47">
        <v>14</v>
      </c>
      <c r="B36" s="47"/>
      <c r="C36" s="47"/>
    </row>
    <row r="37" spans="1:3" x14ac:dyDescent="0.25">
      <c r="A37" s="2">
        <v>15</v>
      </c>
      <c r="B37" s="2"/>
      <c r="C37" s="2"/>
    </row>
    <row r="38" spans="1:3" x14ac:dyDescent="0.25">
      <c r="A38" s="2">
        <v>16</v>
      </c>
      <c r="B38" s="2"/>
      <c r="C38" s="2"/>
    </row>
    <row r="39" spans="1:3" x14ac:dyDescent="0.25">
      <c r="A39" s="2">
        <v>17</v>
      </c>
      <c r="B39" s="2"/>
      <c r="C39" s="2"/>
    </row>
    <row r="40" spans="1:3" x14ac:dyDescent="0.25">
      <c r="A40" s="2">
        <v>18</v>
      </c>
      <c r="B40" s="2"/>
      <c r="C40" s="2"/>
    </row>
    <row r="41" spans="1:3" x14ac:dyDescent="0.25">
      <c r="A41" s="2">
        <v>19</v>
      </c>
      <c r="B41" s="2"/>
      <c r="C41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90" zoomScaleNormal="90" workbookViewId="0"/>
  </sheetViews>
  <sheetFormatPr defaultRowHeight="15" x14ac:dyDescent="0.25"/>
  <cols>
    <col min="1" max="1" width="4" customWidth="1"/>
    <col min="2" max="2" width="24" customWidth="1"/>
    <col min="3" max="3" width="24.28515625" customWidth="1"/>
    <col min="4" max="4" width="14.7109375" customWidth="1"/>
    <col min="5" max="5" width="14.5703125" customWidth="1"/>
    <col min="6" max="6" width="16.7109375" customWidth="1"/>
    <col min="7" max="7" width="20.140625" customWidth="1"/>
    <col min="8" max="8" width="26.85546875" customWidth="1"/>
    <col min="9" max="9" width="16.7109375" customWidth="1"/>
    <col min="10" max="10" width="9.140625" style="5"/>
    <col min="12" max="12" width="1.42578125" customWidth="1"/>
    <col min="13" max="13" width="6.7109375" customWidth="1"/>
  </cols>
  <sheetData>
    <row r="1" spans="1:13" ht="43.5" customHeight="1" x14ac:dyDescent="0.45">
      <c r="B1" s="49" t="s">
        <v>127</v>
      </c>
      <c r="C1" s="57" t="s">
        <v>160</v>
      </c>
      <c r="D1" s="87" t="s">
        <v>162</v>
      </c>
      <c r="E1" s="87" t="s">
        <v>40</v>
      </c>
      <c r="F1" s="87" t="s">
        <v>16</v>
      </c>
      <c r="G1" s="26" t="s">
        <v>17</v>
      </c>
      <c r="H1" s="26" t="s">
        <v>20</v>
      </c>
      <c r="I1" s="87" t="s">
        <v>75</v>
      </c>
      <c r="J1" s="3" t="s">
        <v>71</v>
      </c>
    </row>
    <row r="2" spans="1:13" ht="21.75" customHeight="1" x14ac:dyDescent="0.35">
      <c r="B2" s="18" t="s">
        <v>161</v>
      </c>
      <c r="C2" s="15"/>
      <c r="D2" s="87"/>
      <c r="E2" s="87"/>
      <c r="F2" s="87"/>
      <c r="G2" s="26" t="s">
        <v>18</v>
      </c>
      <c r="H2" s="26" t="s">
        <v>76</v>
      </c>
      <c r="I2" s="87"/>
      <c r="J2" s="4"/>
      <c r="K2" s="88" t="s">
        <v>13</v>
      </c>
      <c r="L2" s="28"/>
    </row>
    <row r="3" spans="1:13" ht="24" x14ac:dyDescent="0.25">
      <c r="B3" s="39" t="s">
        <v>46</v>
      </c>
      <c r="C3" s="40"/>
      <c r="D3" s="34" t="s">
        <v>156</v>
      </c>
      <c r="E3" s="37" t="s">
        <v>157</v>
      </c>
      <c r="F3" s="34" t="s">
        <v>158</v>
      </c>
      <c r="G3" s="35" t="s">
        <v>159</v>
      </c>
      <c r="H3" s="35" t="s">
        <v>19</v>
      </c>
      <c r="I3" s="6" t="s">
        <v>22</v>
      </c>
      <c r="J3" s="8"/>
      <c r="K3" s="89"/>
      <c r="L3" s="28"/>
    </row>
    <row r="4" spans="1:13" s="16" customFormat="1" ht="18" customHeight="1" x14ac:dyDescent="0.3">
      <c r="A4" s="20">
        <v>1</v>
      </c>
      <c r="B4" s="13" t="s">
        <v>151</v>
      </c>
      <c r="C4" s="13" t="s">
        <v>98</v>
      </c>
      <c r="D4" s="13">
        <v>17</v>
      </c>
      <c r="E4" s="13">
        <v>16</v>
      </c>
      <c r="F4" s="13">
        <v>17</v>
      </c>
      <c r="G4" s="13">
        <v>15</v>
      </c>
      <c r="H4" s="13">
        <v>8.5</v>
      </c>
      <c r="I4" s="13">
        <v>8.5</v>
      </c>
      <c r="J4" s="13">
        <v>90</v>
      </c>
      <c r="K4" s="13">
        <f>SUM(D4:J4)</f>
        <v>172</v>
      </c>
      <c r="L4" s="76"/>
      <c r="M4" s="17" t="s">
        <v>44</v>
      </c>
    </row>
    <row r="5" spans="1:13" s="16" customFormat="1" ht="18" customHeight="1" x14ac:dyDescent="0.25">
      <c r="A5" s="20">
        <v>2</v>
      </c>
      <c r="B5" s="20" t="s">
        <v>139</v>
      </c>
      <c r="C5" s="20" t="s">
        <v>140</v>
      </c>
      <c r="D5" s="20">
        <v>17</v>
      </c>
      <c r="E5" s="20">
        <v>18</v>
      </c>
      <c r="F5" s="20">
        <v>18</v>
      </c>
      <c r="G5" s="20">
        <v>16</v>
      </c>
      <c r="H5" s="77">
        <v>9</v>
      </c>
      <c r="I5" s="20">
        <v>8</v>
      </c>
      <c r="J5" s="20">
        <v>85</v>
      </c>
      <c r="K5" s="20">
        <f>SUM(D5:J5)</f>
        <v>171</v>
      </c>
      <c r="L5" s="75"/>
      <c r="M5" s="16" t="s">
        <v>44</v>
      </c>
    </row>
    <row r="6" spans="1:13" s="16" customFormat="1" ht="18" customHeight="1" x14ac:dyDescent="0.25">
      <c r="A6" s="20">
        <v>3</v>
      </c>
      <c r="B6" s="13" t="s">
        <v>155</v>
      </c>
      <c r="C6" s="13" t="s">
        <v>120</v>
      </c>
      <c r="D6" s="13">
        <v>16</v>
      </c>
      <c r="E6" s="13">
        <v>17</v>
      </c>
      <c r="F6" s="13">
        <v>16</v>
      </c>
      <c r="G6" s="13">
        <v>16</v>
      </c>
      <c r="H6" s="13">
        <v>8</v>
      </c>
      <c r="I6" s="13">
        <v>8</v>
      </c>
      <c r="J6" s="13">
        <v>85</v>
      </c>
      <c r="K6" s="13">
        <f>SUM(D6:J6)</f>
        <v>166</v>
      </c>
      <c r="L6" s="75"/>
      <c r="M6" s="16" t="s">
        <v>44</v>
      </c>
    </row>
    <row r="7" spans="1:13" s="82" customFormat="1" ht="18" customHeight="1" x14ac:dyDescent="0.25">
      <c r="A7" s="78">
        <v>4</v>
      </c>
      <c r="B7" s="79" t="s">
        <v>152</v>
      </c>
      <c r="C7" s="79" t="s">
        <v>138</v>
      </c>
      <c r="D7" s="80">
        <v>15</v>
      </c>
      <c r="E7" s="80">
        <v>16</v>
      </c>
      <c r="F7" s="80">
        <v>17</v>
      </c>
      <c r="G7" s="80">
        <v>15</v>
      </c>
      <c r="H7" s="80">
        <v>7.5</v>
      </c>
      <c r="I7" s="80">
        <v>8.5</v>
      </c>
      <c r="J7" s="80">
        <v>0</v>
      </c>
      <c r="K7" s="80">
        <f>I7+H7+G7+F7+E7+D7</f>
        <v>79</v>
      </c>
      <c r="L7" s="81">
        <f>SUM(D7:K7)</f>
        <v>158</v>
      </c>
      <c r="M7" s="38" t="s">
        <v>44</v>
      </c>
    </row>
    <row r="8" spans="1:13" s="82" customFormat="1" ht="18" customHeight="1" x14ac:dyDescent="0.25">
      <c r="A8" s="78">
        <v>5</v>
      </c>
      <c r="B8" s="80" t="s">
        <v>137</v>
      </c>
      <c r="C8" s="80" t="s">
        <v>138</v>
      </c>
      <c r="D8" s="80">
        <v>16</v>
      </c>
      <c r="E8" s="80">
        <v>16</v>
      </c>
      <c r="F8" s="80">
        <v>16</v>
      </c>
      <c r="G8" s="80">
        <v>14</v>
      </c>
      <c r="H8" s="80">
        <v>8</v>
      </c>
      <c r="I8" s="80">
        <v>8.5</v>
      </c>
      <c r="J8" s="80">
        <v>0</v>
      </c>
      <c r="K8" s="80">
        <f t="shared" ref="K8:K15" si="0">SUM(D8:J8)</f>
        <v>78.5</v>
      </c>
      <c r="L8" s="83"/>
      <c r="M8" s="82" t="s">
        <v>44</v>
      </c>
    </row>
    <row r="9" spans="1:13" s="21" customFormat="1" ht="18" customHeight="1" x14ac:dyDescent="0.25">
      <c r="A9" s="67">
        <v>6</v>
      </c>
      <c r="B9" s="68" t="s">
        <v>129</v>
      </c>
      <c r="C9" s="68" t="s">
        <v>128</v>
      </c>
      <c r="D9" s="68">
        <v>14</v>
      </c>
      <c r="E9" s="68">
        <v>17</v>
      </c>
      <c r="F9" s="68">
        <v>16</v>
      </c>
      <c r="G9" s="68">
        <v>15</v>
      </c>
      <c r="H9" s="68">
        <v>8</v>
      </c>
      <c r="I9" s="68">
        <v>8</v>
      </c>
      <c r="J9" s="66">
        <v>0</v>
      </c>
      <c r="K9" s="68">
        <f t="shared" si="0"/>
        <v>78</v>
      </c>
      <c r="L9" s="70"/>
      <c r="M9" s="71"/>
    </row>
    <row r="10" spans="1:13" s="21" customFormat="1" ht="18" customHeight="1" x14ac:dyDescent="0.25">
      <c r="A10" s="67">
        <v>7</v>
      </c>
      <c r="B10" s="67" t="s">
        <v>141</v>
      </c>
      <c r="C10" s="67" t="s">
        <v>142</v>
      </c>
      <c r="D10" s="67">
        <v>16</v>
      </c>
      <c r="E10" s="67">
        <v>15</v>
      </c>
      <c r="F10" s="67">
        <v>15</v>
      </c>
      <c r="G10" s="67">
        <v>15</v>
      </c>
      <c r="H10" s="67">
        <v>8</v>
      </c>
      <c r="I10" s="67">
        <v>8</v>
      </c>
      <c r="J10" s="66">
        <v>0</v>
      </c>
      <c r="K10" s="67">
        <f t="shared" si="0"/>
        <v>77</v>
      </c>
      <c r="L10" s="69"/>
    </row>
    <row r="11" spans="1:13" s="21" customFormat="1" ht="18" customHeight="1" x14ac:dyDescent="0.25">
      <c r="A11" s="67">
        <v>8</v>
      </c>
      <c r="B11" s="67" t="s">
        <v>133</v>
      </c>
      <c r="C11" s="67" t="s">
        <v>98</v>
      </c>
      <c r="D11" s="67">
        <v>14</v>
      </c>
      <c r="E11" s="67">
        <v>17</v>
      </c>
      <c r="F11" s="67">
        <v>15</v>
      </c>
      <c r="G11" s="67">
        <v>14</v>
      </c>
      <c r="H11" s="67">
        <v>8</v>
      </c>
      <c r="I11" s="67">
        <v>8</v>
      </c>
      <c r="J11" s="66">
        <v>0</v>
      </c>
      <c r="K11" s="67">
        <f t="shared" si="0"/>
        <v>76</v>
      </c>
      <c r="L11" s="72"/>
    </row>
    <row r="12" spans="1:13" s="21" customFormat="1" ht="18" customHeight="1" x14ac:dyDescent="0.25">
      <c r="A12" s="67">
        <v>9</v>
      </c>
      <c r="B12" s="67" t="s">
        <v>136</v>
      </c>
      <c r="C12" s="67" t="s">
        <v>120</v>
      </c>
      <c r="D12" s="67">
        <v>15</v>
      </c>
      <c r="E12" s="67">
        <v>15</v>
      </c>
      <c r="F12" s="67">
        <v>15</v>
      </c>
      <c r="G12" s="67">
        <v>14</v>
      </c>
      <c r="H12" s="67">
        <v>7.5</v>
      </c>
      <c r="I12" s="67">
        <v>7</v>
      </c>
      <c r="J12" s="66">
        <v>0</v>
      </c>
      <c r="K12" s="67">
        <f t="shared" si="0"/>
        <v>73.5</v>
      </c>
      <c r="L12" s="72"/>
    </row>
    <row r="13" spans="1:13" s="21" customFormat="1" ht="18" customHeight="1" x14ac:dyDescent="0.25">
      <c r="A13" s="67">
        <v>9</v>
      </c>
      <c r="B13" s="67" t="s">
        <v>148</v>
      </c>
      <c r="C13" s="67" t="s">
        <v>108</v>
      </c>
      <c r="D13" s="67">
        <v>14</v>
      </c>
      <c r="E13" s="67">
        <v>15</v>
      </c>
      <c r="F13" s="67">
        <v>15</v>
      </c>
      <c r="G13" s="67">
        <v>15</v>
      </c>
      <c r="H13" s="67">
        <v>7.5</v>
      </c>
      <c r="I13" s="67">
        <v>7</v>
      </c>
      <c r="J13" s="66">
        <v>0</v>
      </c>
      <c r="K13" s="67">
        <f t="shared" si="0"/>
        <v>73.5</v>
      </c>
      <c r="L13" s="72"/>
    </row>
    <row r="14" spans="1:13" s="21" customFormat="1" ht="18" customHeight="1" x14ac:dyDescent="0.25">
      <c r="A14" s="67">
        <v>9</v>
      </c>
      <c r="B14" s="47" t="s">
        <v>153</v>
      </c>
      <c r="C14" s="61" t="s">
        <v>154</v>
      </c>
      <c r="D14" s="2">
        <v>17</v>
      </c>
      <c r="E14" s="2">
        <v>14</v>
      </c>
      <c r="F14" s="2">
        <v>14</v>
      </c>
      <c r="G14" s="2">
        <v>14</v>
      </c>
      <c r="H14" s="2">
        <v>7.5</v>
      </c>
      <c r="I14" s="2">
        <v>7</v>
      </c>
      <c r="J14" s="9">
        <v>0</v>
      </c>
      <c r="K14" s="11">
        <f t="shared" si="0"/>
        <v>73.5</v>
      </c>
      <c r="L14" s="72"/>
    </row>
    <row r="15" spans="1:13" s="21" customFormat="1" ht="18" customHeight="1" x14ac:dyDescent="0.25">
      <c r="A15" s="67">
        <v>12</v>
      </c>
      <c r="B15" s="67" t="s">
        <v>143</v>
      </c>
      <c r="C15" s="67" t="s">
        <v>128</v>
      </c>
      <c r="D15" s="67">
        <v>15</v>
      </c>
      <c r="E15" s="67">
        <v>15</v>
      </c>
      <c r="F15" s="67">
        <v>15</v>
      </c>
      <c r="G15" s="67">
        <v>14</v>
      </c>
      <c r="H15" s="67">
        <v>7</v>
      </c>
      <c r="I15" s="67">
        <v>7</v>
      </c>
      <c r="J15" s="66">
        <v>0</v>
      </c>
      <c r="K15" s="67">
        <f t="shared" si="0"/>
        <v>73</v>
      </c>
      <c r="L15" s="72"/>
    </row>
    <row r="16" spans="1:13" s="21" customFormat="1" ht="18" customHeight="1" x14ac:dyDescent="0.25">
      <c r="A16" s="67">
        <v>13</v>
      </c>
      <c r="B16" s="45" t="s">
        <v>134</v>
      </c>
      <c r="C16" s="74" t="s">
        <v>135</v>
      </c>
      <c r="D16" s="45">
        <v>13</v>
      </c>
      <c r="E16" s="45">
        <v>15</v>
      </c>
      <c r="F16" s="45">
        <v>17</v>
      </c>
      <c r="G16" s="45">
        <v>13</v>
      </c>
      <c r="H16" s="45">
        <v>7</v>
      </c>
      <c r="I16" s="45">
        <v>7.5</v>
      </c>
      <c r="J16" s="66">
        <v>0</v>
      </c>
      <c r="K16" s="45">
        <v>72.5</v>
      </c>
      <c r="L16" s="72"/>
    </row>
    <row r="17" spans="1:16" s="44" customFormat="1" ht="18" customHeight="1" x14ac:dyDescent="0.25">
      <c r="A17" s="47">
        <v>13</v>
      </c>
      <c r="B17" s="68" t="s">
        <v>132</v>
      </c>
      <c r="C17" s="68" t="s">
        <v>108</v>
      </c>
      <c r="D17" s="68">
        <v>15</v>
      </c>
      <c r="E17" s="68">
        <v>15</v>
      </c>
      <c r="F17" s="68">
        <v>15</v>
      </c>
      <c r="G17" s="68">
        <v>12</v>
      </c>
      <c r="H17" s="68">
        <v>6.5</v>
      </c>
      <c r="I17" s="68">
        <v>7</v>
      </c>
      <c r="J17" s="66">
        <v>0</v>
      </c>
      <c r="K17" s="68">
        <f t="shared" ref="K17:K22" si="1">SUM(D17:J17)</f>
        <v>70.5</v>
      </c>
      <c r="L17" s="72"/>
      <c r="M17" s="21"/>
    </row>
    <row r="18" spans="1:16" ht="18" customHeight="1" x14ac:dyDescent="0.3">
      <c r="A18" s="2">
        <v>13</v>
      </c>
      <c r="B18" s="67" t="s">
        <v>144</v>
      </c>
      <c r="C18" s="67" t="s">
        <v>145</v>
      </c>
      <c r="D18" s="67">
        <v>13</v>
      </c>
      <c r="E18" s="67">
        <v>14</v>
      </c>
      <c r="F18" s="67">
        <v>16</v>
      </c>
      <c r="G18" s="67">
        <v>13</v>
      </c>
      <c r="H18" s="67">
        <v>7</v>
      </c>
      <c r="I18" s="67">
        <v>7.5</v>
      </c>
      <c r="J18" s="66">
        <v>0</v>
      </c>
      <c r="K18" s="67">
        <f t="shared" si="1"/>
        <v>70.5</v>
      </c>
      <c r="L18" s="73"/>
      <c r="M18" s="23"/>
    </row>
    <row r="19" spans="1:16" ht="18.75" x14ac:dyDescent="0.3">
      <c r="A19" s="2">
        <v>13</v>
      </c>
      <c r="B19" s="67" t="s">
        <v>146</v>
      </c>
      <c r="C19" s="67" t="s">
        <v>147</v>
      </c>
      <c r="D19" s="67">
        <v>14</v>
      </c>
      <c r="E19" s="67">
        <v>14</v>
      </c>
      <c r="F19" s="67">
        <v>14</v>
      </c>
      <c r="G19" s="67">
        <v>14</v>
      </c>
      <c r="H19" s="67">
        <v>7</v>
      </c>
      <c r="I19" s="67">
        <v>7.5</v>
      </c>
      <c r="J19" s="66">
        <v>0</v>
      </c>
      <c r="K19" s="67">
        <f t="shared" si="1"/>
        <v>70.5</v>
      </c>
      <c r="L19" s="30">
        <f>SUM(K19)</f>
        <v>70.5</v>
      </c>
      <c r="M19" s="23"/>
    </row>
    <row r="20" spans="1:16" ht="18.75" x14ac:dyDescent="0.3">
      <c r="A20" s="2">
        <v>17</v>
      </c>
      <c r="B20" s="68" t="s">
        <v>131</v>
      </c>
      <c r="C20" s="68" t="s">
        <v>130</v>
      </c>
      <c r="D20" s="68">
        <v>15</v>
      </c>
      <c r="E20" s="68">
        <v>13</v>
      </c>
      <c r="F20" s="68">
        <v>13</v>
      </c>
      <c r="G20" s="68">
        <v>12</v>
      </c>
      <c r="H20" s="68">
        <v>6.5</v>
      </c>
      <c r="I20" s="68">
        <v>7</v>
      </c>
      <c r="J20" s="66">
        <v>0</v>
      </c>
      <c r="K20" s="68">
        <f t="shared" si="1"/>
        <v>66.5</v>
      </c>
      <c r="L20" s="30"/>
      <c r="M20" s="23"/>
    </row>
    <row r="21" spans="1:16" x14ac:dyDescent="0.25">
      <c r="A21" s="2">
        <v>18</v>
      </c>
      <c r="B21" s="47" t="s">
        <v>149</v>
      </c>
      <c r="C21" s="47" t="s">
        <v>150</v>
      </c>
      <c r="D21" s="47"/>
      <c r="E21" s="47"/>
      <c r="F21" s="47"/>
      <c r="G21" s="47"/>
      <c r="H21" s="47"/>
      <c r="I21" s="47"/>
      <c r="J21" s="64">
        <v>0</v>
      </c>
      <c r="K21" s="47">
        <f t="shared" si="1"/>
        <v>0</v>
      </c>
      <c r="L21" s="30"/>
    </row>
    <row r="22" spans="1:16" x14ac:dyDescent="0.25">
      <c r="A22" s="2">
        <v>19</v>
      </c>
      <c r="B22" s="2"/>
      <c r="C22" s="2"/>
      <c r="D22" s="2"/>
      <c r="E22" s="2"/>
      <c r="F22" s="2"/>
      <c r="G22" s="2"/>
      <c r="H22" s="2"/>
      <c r="I22" s="2"/>
      <c r="J22" s="9">
        <v>0</v>
      </c>
      <c r="K22" s="11">
        <f t="shared" si="1"/>
        <v>0</v>
      </c>
      <c r="L22" s="30"/>
    </row>
    <row r="23" spans="1:16" x14ac:dyDescent="0.25">
      <c r="D23" t="s">
        <v>36</v>
      </c>
      <c r="E23" t="s">
        <v>36</v>
      </c>
      <c r="F23" t="s">
        <v>36</v>
      </c>
      <c r="G23" t="s">
        <v>36</v>
      </c>
      <c r="H23" t="s">
        <v>37</v>
      </c>
      <c r="I23" t="s">
        <v>37</v>
      </c>
    </row>
    <row r="26" spans="1:16" ht="32.25" customHeight="1" x14ac:dyDescent="0.45">
      <c r="B26" s="57" t="s">
        <v>48</v>
      </c>
      <c r="D26" s="90" t="s">
        <v>12</v>
      </c>
      <c r="E26" s="90" t="s">
        <v>14</v>
      </c>
      <c r="F26" s="90" t="s">
        <v>16</v>
      </c>
      <c r="G26" s="36" t="s">
        <v>17</v>
      </c>
      <c r="H26" s="36" t="s">
        <v>20</v>
      </c>
      <c r="I26" s="90" t="s">
        <v>23</v>
      </c>
      <c r="J26" s="51"/>
    </row>
    <row r="27" spans="1:16" ht="25.5" customHeight="1" x14ac:dyDescent="0.25">
      <c r="D27" s="90"/>
      <c r="E27" s="90"/>
      <c r="F27" s="90"/>
      <c r="G27" s="36" t="s">
        <v>18</v>
      </c>
      <c r="H27" s="36" t="s">
        <v>21</v>
      </c>
      <c r="I27" s="90"/>
      <c r="J27" s="52" t="s">
        <v>72</v>
      </c>
      <c r="K27" s="91" t="s">
        <v>13</v>
      </c>
      <c r="L27" s="31"/>
    </row>
    <row r="28" spans="1:16" ht="24" x14ac:dyDescent="0.25">
      <c r="D28" s="53" t="s">
        <v>24</v>
      </c>
      <c r="E28" s="56" t="s">
        <v>25</v>
      </c>
      <c r="F28" s="53" t="s">
        <v>15</v>
      </c>
      <c r="G28" s="55" t="s">
        <v>26</v>
      </c>
      <c r="H28" s="55" t="s">
        <v>19</v>
      </c>
      <c r="I28" s="53" t="s">
        <v>22</v>
      </c>
      <c r="J28" s="54"/>
      <c r="K28" s="92"/>
      <c r="L28" s="31"/>
    </row>
    <row r="29" spans="1:16" s="15" customFormat="1" ht="18.75" x14ac:dyDescent="0.3">
      <c r="A29" s="13">
        <v>1</v>
      </c>
      <c r="B29" s="13" t="s">
        <v>116</v>
      </c>
      <c r="C29" s="13" t="s">
        <v>120</v>
      </c>
      <c r="D29" s="13">
        <v>17</v>
      </c>
      <c r="E29" s="13">
        <v>17</v>
      </c>
      <c r="F29" s="13">
        <v>16</v>
      </c>
      <c r="G29" s="13">
        <v>15</v>
      </c>
      <c r="H29" s="13">
        <v>8</v>
      </c>
      <c r="I29" s="13">
        <v>8</v>
      </c>
      <c r="J29" s="12">
        <v>85</v>
      </c>
      <c r="K29" s="13">
        <f t="shared" ref="K29:K47" si="2">SUM(D29:J29)</f>
        <v>166</v>
      </c>
      <c r="L29" s="29"/>
      <c r="M29" s="17" t="s">
        <v>72</v>
      </c>
      <c r="N29" s="17"/>
    </row>
    <row r="30" spans="1:16" s="15" customFormat="1" ht="18.75" x14ac:dyDescent="0.3">
      <c r="A30" s="13">
        <v>2</v>
      </c>
      <c r="B30" s="13" t="s">
        <v>112</v>
      </c>
      <c r="C30" s="13" t="s">
        <v>119</v>
      </c>
      <c r="D30" s="13">
        <v>11</v>
      </c>
      <c r="E30" s="22">
        <v>19</v>
      </c>
      <c r="F30" s="22">
        <v>18</v>
      </c>
      <c r="G30" s="22">
        <v>15</v>
      </c>
      <c r="H30" s="22">
        <v>8</v>
      </c>
      <c r="I30" s="22">
        <v>8.5</v>
      </c>
      <c r="J30" s="65">
        <v>90</v>
      </c>
      <c r="K30" s="22">
        <f t="shared" si="2"/>
        <v>169.5</v>
      </c>
      <c r="L30" s="29"/>
      <c r="M30" s="17" t="s">
        <v>72</v>
      </c>
      <c r="N30" s="17"/>
    </row>
    <row r="31" spans="1:16" ht="18.75" x14ac:dyDescent="0.3">
      <c r="A31" s="46">
        <v>3</v>
      </c>
      <c r="B31" s="46" t="s">
        <v>110</v>
      </c>
      <c r="C31" s="46" t="s">
        <v>117</v>
      </c>
      <c r="D31" s="46">
        <v>14</v>
      </c>
      <c r="E31" s="42">
        <v>16</v>
      </c>
      <c r="F31" s="42">
        <v>17</v>
      </c>
      <c r="G31" s="42">
        <v>15</v>
      </c>
      <c r="H31" s="42">
        <v>8</v>
      </c>
      <c r="I31" s="42">
        <v>8</v>
      </c>
      <c r="J31" s="50"/>
      <c r="K31" s="42">
        <f t="shared" si="2"/>
        <v>78</v>
      </c>
      <c r="L31" s="43"/>
      <c r="M31" s="23"/>
      <c r="N31" s="23"/>
      <c r="O31" s="44"/>
      <c r="P31" s="44"/>
    </row>
    <row r="32" spans="1:16" ht="18.75" x14ac:dyDescent="0.3">
      <c r="A32" s="47">
        <v>4</v>
      </c>
      <c r="B32" s="47" t="s">
        <v>115</v>
      </c>
      <c r="C32" s="47" t="s">
        <v>104</v>
      </c>
      <c r="D32" s="2">
        <v>16</v>
      </c>
      <c r="E32" s="2">
        <v>16</v>
      </c>
      <c r="F32" s="2">
        <v>15</v>
      </c>
      <c r="G32" s="2">
        <v>14</v>
      </c>
      <c r="H32" s="2">
        <v>8</v>
      </c>
      <c r="I32" s="2">
        <v>7.5</v>
      </c>
      <c r="J32" s="9"/>
      <c r="K32" s="11">
        <f t="shared" si="2"/>
        <v>76.5</v>
      </c>
      <c r="L32" s="30"/>
      <c r="M32" s="23"/>
    </row>
    <row r="33" spans="1:13" ht="18.75" x14ac:dyDescent="0.3">
      <c r="A33" s="47">
        <v>5</v>
      </c>
      <c r="B33" s="46" t="s">
        <v>111</v>
      </c>
      <c r="C33" s="46" t="s">
        <v>118</v>
      </c>
      <c r="D33" s="46">
        <v>14</v>
      </c>
      <c r="E33" s="42">
        <v>14</v>
      </c>
      <c r="F33" s="42">
        <v>14</v>
      </c>
      <c r="G33" s="42">
        <v>13</v>
      </c>
      <c r="H33" s="42">
        <v>7</v>
      </c>
      <c r="I33" s="42">
        <v>7</v>
      </c>
      <c r="J33" s="50"/>
      <c r="K33" s="42">
        <f t="shared" si="2"/>
        <v>69</v>
      </c>
      <c r="L33" s="30"/>
      <c r="M33" s="23"/>
    </row>
    <row r="34" spans="1:13" ht="18.75" x14ac:dyDescent="0.3">
      <c r="A34" s="47">
        <v>6</v>
      </c>
      <c r="B34" s="47" t="s">
        <v>113</v>
      </c>
      <c r="C34" s="47" t="s">
        <v>98</v>
      </c>
      <c r="D34" s="2">
        <v>0</v>
      </c>
      <c r="E34" s="2"/>
      <c r="F34" s="2"/>
      <c r="G34" s="2"/>
      <c r="H34" s="2"/>
      <c r="I34" s="2"/>
      <c r="J34" s="9"/>
      <c r="K34" s="11">
        <f t="shared" si="2"/>
        <v>0</v>
      </c>
      <c r="L34" s="30"/>
      <c r="M34" s="23"/>
    </row>
    <row r="35" spans="1:13" ht="18.75" x14ac:dyDescent="0.3">
      <c r="A35" s="47">
        <v>7</v>
      </c>
      <c r="B35" s="47" t="s">
        <v>114</v>
      </c>
      <c r="C35" s="47"/>
      <c r="D35" s="2">
        <v>0</v>
      </c>
      <c r="E35" s="2"/>
      <c r="F35" s="2"/>
      <c r="G35" s="2"/>
      <c r="H35" s="2"/>
      <c r="I35" s="2"/>
      <c r="J35" s="9"/>
      <c r="K35" s="11">
        <f t="shared" si="2"/>
        <v>0</v>
      </c>
      <c r="L35" s="30"/>
      <c r="M35" s="23"/>
    </row>
    <row r="36" spans="1:13" ht="19.5" customHeight="1" x14ac:dyDescent="0.3">
      <c r="A36" s="47">
        <v>8</v>
      </c>
      <c r="B36" s="47"/>
      <c r="C36" s="47"/>
      <c r="D36" s="2">
        <v>0</v>
      </c>
      <c r="E36" s="2"/>
      <c r="F36" s="2"/>
      <c r="G36" s="2"/>
      <c r="H36" s="2"/>
      <c r="I36" s="2"/>
      <c r="J36" s="9"/>
      <c r="K36" s="11">
        <f t="shared" si="2"/>
        <v>0</v>
      </c>
      <c r="L36" s="30"/>
      <c r="M36" s="23"/>
    </row>
    <row r="37" spans="1:13" ht="19.5" customHeight="1" x14ac:dyDescent="0.3">
      <c r="A37" s="47">
        <v>9</v>
      </c>
      <c r="B37" s="47"/>
      <c r="C37" s="47"/>
      <c r="D37" s="2">
        <v>0</v>
      </c>
      <c r="E37" s="2"/>
      <c r="F37" s="2"/>
      <c r="G37" s="2"/>
      <c r="H37" s="2"/>
      <c r="I37" s="2"/>
      <c r="J37" s="9"/>
      <c r="K37" s="11">
        <f t="shared" si="2"/>
        <v>0</v>
      </c>
      <c r="L37" s="30"/>
      <c r="M37" s="23"/>
    </row>
    <row r="38" spans="1:13" ht="19.5" customHeight="1" x14ac:dyDescent="0.3">
      <c r="A38" s="47">
        <v>10</v>
      </c>
      <c r="B38" s="47"/>
      <c r="C38" s="47"/>
      <c r="D38" s="2">
        <v>0</v>
      </c>
      <c r="E38" s="2"/>
      <c r="F38" s="2"/>
      <c r="G38" s="2"/>
      <c r="H38" s="2"/>
      <c r="I38" s="2"/>
      <c r="J38" s="9"/>
      <c r="K38" s="11">
        <f t="shared" si="2"/>
        <v>0</v>
      </c>
      <c r="L38" s="30"/>
      <c r="M38" s="23"/>
    </row>
    <row r="39" spans="1:13" ht="19.5" customHeight="1" x14ac:dyDescent="0.3">
      <c r="A39" s="47">
        <v>11</v>
      </c>
      <c r="B39" s="47"/>
      <c r="C39" s="47"/>
      <c r="D39" s="2">
        <v>0</v>
      </c>
      <c r="E39" s="2"/>
      <c r="F39" s="2"/>
      <c r="G39" s="2"/>
      <c r="H39" s="2"/>
      <c r="I39" s="2"/>
      <c r="J39" s="9"/>
      <c r="K39" s="11">
        <f t="shared" si="2"/>
        <v>0</v>
      </c>
      <c r="L39" s="30"/>
      <c r="M39" s="23"/>
    </row>
    <row r="40" spans="1:13" ht="19.5" customHeight="1" x14ac:dyDescent="0.3">
      <c r="A40" s="47">
        <v>12</v>
      </c>
      <c r="B40" s="47"/>
      <c r="C40" s="47"/>
      <c r="D40" s="2">
        <v>0</v>
      </c>
      <c r="E40" s="2"/>
      <c r="F40" s="2"/>
      <c r="G40" s="2"/>
      <c r="H40" s="2"/>
      <c r="I40" s="2"/>
      <c r="J40" s="9"/>
      <c r="K40" s="11">
        <f t="shared" si="2"/>
        <v>0</v>
      </c>
      <c r="L40" s="30"/>
      <c r="M40" s="23"/>
    </row>
    <row r="41" spans="1:13" ht="19.5" customHeight="1" x14ac:dyDescent="0.3">
      <c r="A41" s="47">
        <v>13</v>
      </c>
      <c r="B41" s="47"/>
      <c r="C41" s="48"/>
      <c r="D41" s="2">
        <v>0</v>
      </c>
      <c r="E41" s="2"/>
      <c r="F41" s="2"/>
      <c r="G41" s="2"/>
      <c r="H41" s="2"/>
      <c r="I41" s="2"/>
      <c r="J41" s="9"/>
      <c r="K41" s="11">
        <f t="shared" si="2"/>
        <v>0</v>
      </c>
      <c r="L41" s="30"/>
      <c r="M41" s="23"/>
    </row>
    <row r="42" spans="1:13" ht="19.5" customHeight="1" x14ac:dyDescent="0.3">
      <c r="A42" s="47" t="s">
        <v>126</v>
      </c>
      <c r="B42" s="47"/>
      <c r="C42" s="47"/>
      <c r="D42" s="2">
        <v>0</v>
      </c>
      <c r="E42" s="2"/>
      <c r="F42" s="2"/>
      <c r="G42" s="2"/>
      <c r="H42" s="2"/>
      <c r="I42" s="2"/>
      <c r="J42" s="9"/>
      <c r="K42" s="11">
        <f t="shared" si="2"/>
        <v>0</v>
      </c>
      <c r="L42" s="30"/>
      <c r="M42" s="23"/>
    </row>
    <row r="43" spans="1:13" ht="19.5" customHeight="1" x14ac:dyDescent="0.3">
      <c r="A43" s="2">
        <v>15</v>
      </c>
      <c r="B43" s="2"/>
      <c r="C43" s="2"/>
      <c r="D43" s="2">
        <v>0</v>
      </c>
      <c r="E43" s="2"/>
      <c r="F43" s="2"/>
      <c r="G43" s="2"/>
      <c r="H43" s="2"/>
      <c r="I43" s="2"/>
      <c r="J43" s="9"/>
      <c r="K43" s="11">
        <f t="shared" si="2"/>
        <v>0</v>
      </c>
      <c r="L43" s="30"/>
      <c r="M43" s="23"/>
    </row>
    <row r="44" spans="1:13" ht="19.5" customHeight="1" x14ac:dyDescent="0.3">
      <c r="A44" s="2">
        <v>16</v>
      </c>
      <c r="B44" s="2"/>
      <c r="C44" s="2"/>
      <c r="D44" s="2">
        <v>0</v>
      </c>
      <c r="E44" s="2"/>
      <c r="F44" s="2"/>
      <c r="G44" s="2"/>
      <c r="H44" s="2"/>
      <c r="I44" s="2"/>
      <c r="J44" s="9"/>
      <c r="K44" s="11">
        <f t="shared" si="2"/>
        <v>0</v>
      </c>
      <c r="L44" s="30"/>
      <c r="M44" s="23"/>
    </row>
    <row r="45" spans="1:13" ht="19.5" customHeight="1" x14ac:dyDescent="0.3">
      <c r="A45" s="2">
        <v>17</v>
      </c>
      <c r="B45" s="2"/>
      <c r="C45" s="2"/>
      <c r="D45" s="2">
        <v>0</v>
      </c>
      <c r="E45" s="2"/>
      <c r="F45" s="2"/>
      <c r="G45" s="2"/>
      <c r="H45" s="2"/>
      <c r="I45" s="2"/>
      <c r="J45" s="9"/>
      <c r="K45" s="11">
        <f t="shared" si="2"/>
        <v>0</v>
      </c>
      <c r="L45" s="30"/>
      <c r="M45" s="23"/>
    </row>
    <row r="46" spans="1:13" ht="19.5" customHeight="1" x14ac:dyDescent="0.25">
      <c r="A46" s="2">
        <v>18</v>
      </c>
      <c r="B46" s="2"/>
      <c r="C46" s="2"/>
      <c r="D46" s="2">
        <v>0</v>
      </c>
      <c r="E46" s="2"/>
      <c r="F46" s="2"/>
      <c r="G46" s="2"/>
      <c r="H46" s="2"/>
      <c r="I46" s="2"/>
      <c r="J46" s="9"/>
      <c r="K46" s="11">
        <f t="shared" si="2"/>
        <v>0</v>
      </c>
      <c r="L46" s="30"/>
    </row>
    <row r="47" spans="1:13" ht="19.5" customHeight="1" x14ac:dyDescent="0.25">
      <c r="A47" s="2">
        <v>19</v>
      </c>
      <c r="B47" s="2"/>
      <c r="C47" s="2"/>
      <c r="D47" s="2">
        <v>0</v>
      </c>
      <c r="E47" s="2"/>
      <c r="F47" s="2"/>
      <c r="G47" s="2"/>
      <c r="H47" s="2"/>
      <c r="I47" s="2"/>
      <c r="J47" s="9"/>
      <c r="K47" s="11">
        <f t="shared" si="2"/>
        <v>0</v>
      </c>
      <c r="L47" s="30"/>
    </row>
    <row r="48" spans="1:13" x14ac:dyDescent="0.25">
      <c r="D48" t="s">
        <v>36</v>
      </c>
      <c r="E48" t="s">
        <v>36</v>
      </c>
      <c r="F48" t="s">
        <v>36</v>
      </c>
      <c r="G48" t="s">
        <v>36</v>
      </c>
      <c r="H48" t="s">
        <v>37</v>
      </c>
      <c r="I48" t="s">
        <v>37</v>
      </c>
    </row>
  </sheetData>
  <sortState ref="B4:M22">
    <sortCondition descending="1" ref="K4:K22"/>
  </sortState>
  <mergeCells count="10">
    <mergeCell ref="D26:D27"/>
    <mergeCell ref="E26:E27"/>
    <mergeCell ref="F26:F27"/>
    <mergeCell ref="I26:I27"/>
    <mergeCell ref="K27:K28"/>
    <mergeCell ref="D1:D2"/>
    <mergeCell ref="E1:E2"/>
    <mergeCell ref="F1:F2"/>
    <mergeCell ref="I1:I2"/>
    <mergeCell ref="K2:K3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okees</cp:lastModifiedBy>
  <cp:lastPrinted>2017-05-14T11:49:12Z</cp:lastPrinted>
  <dcterms:created xsi:type="dcterms:W3CDTF">2017-05-12T14:16:26Z</dcterms:created>
  <dcterms:modified xsi:type="dcterms:W3CDTF">2017-05-14T14:31:03Z</dcterms:modified>
</cp:coreProperties>
</file>